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ele\Documents\2022 mission prof animateur\FORMATION PSE NOUVEAUX PROGRAMMES\2022 PSE Nvx Programmes CAP\"/>
    </mc:Choice>
  </mc:AlternateContent>
  <xr:revisionPtr revIDLastSave="0" documentId="13_ncr:1_{4DE1089D-EEAC-4A6A-B9BE-11B4E9D873A6}" xr6:coauthVersionLast="47" xr6:coauthVersionMax="47" xr10:uidLastSave="{00000000-0000-0000-0000-000000000000}"/>
  <bookViews>
    <workbookView xWindow="-110" yWindow="-110" windowWidth="19420" windowHeight="10300" tabRatio="917" activeTab="3" xr2:uid="{00000000-000D-0000-FFFF-FFFF00000000}"/>
  </bookViews>
  <sheets>
    <sheet name="Page de garde" sheetId="68" r:id="rId1"/>
    <sheet name="SE2" sheetId="77" r:id="rId2"/>
    <sheet name="SST FI" sheetId="64" r:id="rId3"/>
    <sheet name="SST MAC" sheetId="67" r:id="rId4"/>
    <sheet name="LISTES" sheetId="19" state="hidden" r:id="rId5"/>
  </sheets>
  <definedNames>
    <definedName name="AnnéeCivile" localSheetId="1">#REF!</definedName>
    <definedName name="AnnéeCivile" localSheetId="2">#REF!</definedName>
    <definedName name="AnnéeCivile">#REF!</definedName>
    <definedName name="CIP">LISTES!$D$2:$D$75</definedName>
    <definedName name="Code1" localSheetId="1">#REF!</definedName>
    <definedName name="Code1" localSheetId="2">#REF!</definedName>
    <definedName name="Code1">#REF!</definedName>
    <definedName name="Code2" localSheetId="2">#REF!</definedName>
    <definedName name="Code2">#REF!</definedName>
    <definedName name="Code3" localSheetId="2">#REF!</definedName>
    <definedName name="Code3">#REF!</definedName>
    <definedName name="Code4" localSheetId="2">#REF!</definedName>
    <definedName name="Code4">#REF!</definedName>
    <definedName name="Code5" localSheetId="2">#REF!</definedName>
    <definedName name="Code5">#REF!</definedName>
    <definedName name="COMP">LISTES!$A$2:$A$7</definedName>
    <definedName name="E" localSheetId="1">#REF!</definedName>
    <definedName name="E" localSheetId="2">#REF!</definedName>
    <definedName name="E">#REF!</definedName>
    <definedName name="IDÉtudiant" localSheetId="2">#REF!</definedName>
    <definedName name="IDÉtudiant">#REF!</definedName>
    <definedName name="NomÉtudiant" localSheetId="2">#REF!</definedName>
    <definedName name="NomÉtudiant">#REF!</definedName>
    <definedName name="RechercheÉtudiant" localSheetId="2">#REF!</definedName>
    <definedName name="RechercheÉtudiant">#REF!</definedName>
    <definedName name="TexteCléDeCouleur" localSheetId="2">#REF!</definedName>
    <definedName name="TexteCléDeCouleur">#REF!</definedName>
    <definedName name="TexteCode1" localSheetId="2">#REF!</definedName>
    <definedName name="TexteCode1">#REF!</definedName>
    <definedName name="TexteCode2" localSheetId="2">#REF!</definedName>
    <definedName name="TexteCode2">#REF!</definedName>
    <definedName name="TexteCode3" localSheetId="2">#REF!</definedName>
    <definedName name="TexteCode3">#REF!</definedName>
    <definedName name="TexteCode4" localSheetId="2">#REF!</definedName>
    <definedName name="TexteCode4">#REF!</definedName>
    <definedName name="TexteCode5" localSheetId="2">#REF!</definedName>
    <definedName name="TexteCode5">#REF!</definedName>
    <definedName name="ThemeSA" localSheetId="2">#REF!</definedName>
    <definedName name="ThemeSA">#REF!</definedName>
    <definedName name="TravailDemandé">LISTES!$C$2:$C$58</definedName>
    <definedName name="xxx" localSheetId="1">#REF!</definedName>
    <definedName name="xxx" localSheetId="2">#REF!</definedName>
    <definedName name="xxx">#REF!</definedName>
    <definedName name="_xlnm.Print_Area" localSheetId="2">'SST FI'!#REF!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64" l="1" a="1"/>
  <c r="G7" i="64" s="1"/>
  <c r="T40" i="77" l="1"/>
  <c r="P40" i="77"/>
  <c r="L40" i="77"/>
  <c r="H40" i="77"/>
  <c r="C37" i="77"/>
  <c r="C28" i="77"/>
  <c r="C18" i="77"/>
  <c r="H41" i="77" l="1"/>
  <c r="C39" i="77"/>
  <c r="D39" i="77" s="1"/>
  <c r="E14" i="64"/>
  <c r="E12" i="67"/>
  <c r="E1" i="67"/>
  <c r="E1" i="64"/>
  <c r="F8" i="64" l="1"/>
  <c r="F7" i="64"/>
  <c r="F3" i="64"/>
  <c r="F4" i="64"/>
  <c r="G3" i="67" a="1"/>
  <c r="G3" i="67" s="1"/>
  <c r="F3" i="67" s="1"/>
  <c r="F6" i="67" a="1"/>
  <c r="F6" i="67" s="1"/>
  <c r="F7" i="67"/>
  <c r="F4" i="67"/>
  <c r="G4" i="67" s="1"/>
  <c r="F11" i="64" l="1"/>
  <c r="F12" i="64" s="1"/>
  <c r="F9" i="67"/>
  <c r="F10" i="67" s="1"/>
  <c r="D22" i="68" l="1"/>
  <c r="F53" i="19" l="1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<sst xmlns="http://schemas.openxmlformats.org/spreadsheetml/2006/main" count="470" uniqueCount="416">
  <si>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</si>
  <si>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</si>
  <si>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</si>
  <si>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</si>
  <si>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</si>
  <si>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</si>
  <si>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</si>
  <si>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</si>
  <si>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</si>
  <si>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</si>
  <si>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</si>
  <si>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</si>
  <si>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</si>
  <si>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</si>
  <si>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</si>
  <si>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</si>
  <si>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</si>
  <si>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</si>
  <si>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</si>
  <si>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</si>
  <si>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</si>
  <si>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</si>
  <si>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</si>
  <si>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</si>
  <si>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</si>
  <si>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</si>
  <si>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</si>
  <si>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</si>
  <si>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</si>
  <si>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</si>
  <si>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</si>
  <si>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</si>
  <si>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</si>
  <si>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</si>
  <si>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</si>
  <si>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</si>
  <si>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</si>
  <si>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</si>
  <si>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</si>
  <si>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</si>
  <si>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</si>
  <si>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</si>
  <si>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</si>
  <si>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</si>
  <si>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</si>
  <si>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</si>
  <si>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</si>
  <si>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</si>
  <si>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</si>
  <si>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</si>
  <si>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</si>
  <si>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</si>
  <si>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</si>
  <si>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</si>
  <si>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</si>
  <si>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</si>
  <si>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</si>
  <si>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</si>
  <si>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</si>
  <si>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</si>
  <si>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</si>
  <si>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</si>
  <si>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</si>
  <si>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</si>
  <si>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</si>
  <si>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</si>
  <si>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</si>
  <si>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</si>
  <si>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</si>
  <si>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</si>
  <si>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</si>
  <si>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</si>
  <si>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</si>
  <si>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</si>
  <si>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</si>
  <si>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</si>
  <si>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</si>
  <si>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</si>
  <si>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</si>
  <si>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</si>
  <si>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</si>
  <si>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</si>
  <si>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</si>
  <si>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</si>
  <si>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</si>
  <si>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</si>
  <si>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</si>
  <si>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</si>
  <si>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</si>
  <si>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</si>
  <si>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</si>
  <si>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</si>
  <si>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</si>
  <si>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</si>
  <si>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</si>
  <si>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</si>
  <si>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</si>
  <si>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</si>
  <si>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</si>
  <si>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</si>
  <si>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</si>
  <si>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</si>
  <si>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</si>
  <si>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</si>
  <si>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</si>
  <si>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</si>
  <si>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</si>
  <si>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</si>
  <si>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</si>
  <si>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</si>
  <si>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</si>
  <si>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</si>
  <si>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</si>
  <si>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</si>
  <si>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</si>
  <si>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</si>
  <si>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</si>
  <si>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</si>
  <si>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</si>
  <si>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</si>
  <si>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</si>
  <si>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</si>
  <si>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</si>
  <si>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</si>
  <si>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</si>
  <si>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</si>
  <si>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</si>
  <si>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</si>
  <si>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</si>
  <si>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</si>
  <si>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</si>
  <si>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</si>
  <si>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</si>
  <si>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</si>
  <si>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</si>
  <si>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</si>
  <si>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</si>
  <si>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</si>
  <si>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</si>
  <si>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</si>
  <si>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</si>
  <si>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</si>
  <si>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</si>
  <si>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</si>
  <si>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</si>
  <si>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</si>
  <si>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</si>
  <si>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</si>
  <si>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</si>
  <si>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</si>
  <si>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</si>
  <si>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</si>
  <si>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</si>
  <si>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</si>
  <si>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</si>
  <si>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</si>
  <si>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</si>
  <si>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</si>
  <si>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</si>
  <si>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</si>
  <si>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</si>
  <si>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</si>
  <si>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</si>
  <si>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</si>
  <si>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</si>
  <si>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</si>
  <si>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</si>
  <si>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</si>
  <si>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</si>
  <si>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</si>
  <si>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</si>
  <si>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</si>
  <si>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</si>
  <si>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</si>
  <si>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</si>
  <si>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</si>
  <si>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</si>
  <si>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</si>
  <si>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</si>
  <si>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</si>
  <si>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</si>
  <si>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</si>
  <si>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</si>
  <si>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</si>
  <si>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</si>
  <si>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</si>
  <si>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</si>
  <si>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</si>
  <si>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</si>
  <si>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</si>
  <si>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</si>
  <si>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</si>
  <si>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</si>
  <si>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</si>
  <si>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</si>
  <si>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</si>
  <si>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</si>
  <si>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</si>
  <si>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</si>
  <si>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</si>
  <si>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</si>
  <si>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</si>
  <si>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</si>
  <si>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</si>
  <si>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</si>
  <si>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</si>
  <si>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</si>
  <si>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</si>
  <si>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</si>
  <si>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</si>
  <si>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</si>
  <si>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</si>
  <si>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</si>
  <si>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</si>
  <si>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</si>
  <si>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</si>
  <si>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</si>
  <si>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</si>
  <si>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</si>
  <si>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</si>
  <si>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</si>
  <si>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</si>
  <si>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</si>
  <si>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</si>
  <si>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</si>
  <si>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</si>
  <si>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</si>
  <si>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</si>
  <si>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</si>
  <si>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</si>
  <si>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</si>
  <si>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</si>
  <si>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</si>
  <si>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</si>
  <si>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</si>
  <si>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</si>
  <si>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</si>
  <si>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</si>
  <si>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</si>
  <si>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</si>
  <si>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</si>
  <si>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</si>
  <si>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</si>
  <si>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</si>
  <si>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</si>
  <si>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</si>
  <si>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</si>
  <si>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</si>
  <si>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</si>
  <si>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</si>
  <si>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</si>
  <si>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</si>
  <si>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</si>
  <si>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</si>
  <si>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</si>
  <si>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</si>
  <si>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</si>
  <si>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</si>
  <si>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</si>
  <si>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</si>
  <si>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</si>
  <si>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</si>
  <si>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</si>
  <si>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</si>
  <si>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</si>
  <si>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</si>
  <si>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</si>
  <si>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</si>
  <si>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</si>
  <si>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</si>
  <si>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</si>
  <si>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</si>
  <si>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</si>
  <si>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</si>
  <si>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</si>
  <si>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</si>
  <si>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</si>
  <si>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</si>
  <si>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</si>
  <si>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</si>
  <si>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</si>
  <si>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</si>
  <si>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</si>
  <si>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</si>
  <si>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</si>
  <si>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</si>
  <si>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</si>
  <si>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</si>
  <si>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</si>
  <si>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</si>
  <si>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</si>
  <si>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</si>
  <si>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</si>
  <si>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</si>
  <si>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</si>
  <si>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</si>
  <si>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</si>
  <si>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</si>
  <si>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</si>
  <si>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</si>
  <si>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</si>
  <si>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</si>
  <si>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</si>
  <si>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</si>
  <si>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</si>
  <si>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</si>
  <si>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</si>
  <si>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</si>
  <si>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</si>
  <si>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</si>
  <si>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</si>
  <si>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</si>
  <si>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</si>
  <si>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</si>
  <si>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</si>
  <si>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</si>
  <si>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</si>
  <si>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</si>
  <si>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</si>
  <si>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</si>
  <si>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</si>
  <si>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</si>
  <si>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</si>
  <si>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</si>
  <si>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</si>
  <si>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</si>
  <si>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</si>
  <si>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</si>
  <si>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</si>
  <si>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</si>
  <si>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</si>
  <si>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>Session :</t>
  </si>
  <si>
    <t>/5</t>
  </si>
  <si>
    <t>Épreuve 1</t>
  </si>
  <si>
    <t>/ 07</t>
  </si>
  <si>
    <t>Épreuve 2</t>
  </si>
  <si>
    <t>/ 03</t>
  </si>
  <si>
    <t>TOTAL / 10</t>
  </si>
  <si>
    <t>Grille 2</t>
  </si>
  <si>
    <t>FORMATION MAC (certificat SST dont la date de validité est dépassée)</t>
  </si>
  <si>
    <t>TOTAL/ 05</t>
  </si>
  <si>
    <t>C3</t>
  </si>
  <si>
    <t>C4</t>
  </si>
  <si>
    <t>C5</t>
  </si>
  <si>
    <t>C6</t>
  </si>
  <si>
    <t>C7</t>
  </si>
  <si>
    <t>C8</t>
  </si>
  <si>
    <t>Acquise</t>
  </si>
  <si>
    <t>3 compétences acquises = 3 points
2 compétences acquises = 2 points
1 compétences acquises = 1 points
0 compétences acquises = 0 points</t>
  </si>
  <si>
    <t>3 compétences acquises = 7 points
2 compétences acquises = 4 points
1 compétences acquises = 2 points
0 compétences acquises = 0 points</t>
  </si>
  <si>
    <t>Grille 1</t>
  </si>
  <si>
    <t>C2</t>
  </si>
  <si>
    <t>4 compétences acquises = 7 points
3 compétences acquises = 4 points
2 compétences acquises = 2 points
&lt;2 compétences acquises = 0 point</t>
  </si>
  <si>
    <t>C1</t>
  </si>
  <si>
    <t>4 compétences acquises = 3 points
3 compétences acquises = 2 points
2 compétences acquises = 1 point
&lt;2 compétences acquises = 0 point</t>
  </si>
  <si>
    <t>/ 15</t>
  </si>
  <si>
    <t xml:space="preserve">TOTAL: </t>
  </si>
  <si>
    <t>Nom et prénom du candidat:</t>
  </si>
  <si>
    <t>Compétence 2</t>
  </si>
  <si>
    <t>Compétence 3</t>
  </si>
  <si>
    <t>Compétence 4</t>
  </si>
  <si>
    <t>Appliquer une méthode d'analyse dans une situation donnée</t>
  </si>
  <si>
    <t>Mettre en relation un phénomène physiologique, un enjeu environnemental, une disposition réglementaire, avec une mesure de prévention</t>
  </si>
  <si>
    <t>NT</t>
  </si>
  <si>
    <t>I</t>
  </si>
  <si>
    <t>A</t>
  </si>
  <si>
    <t>M</t>
  </si>
  <si>
    <t>Q1</t>
  </si>
  <si>
    <t>Q2</t>
  </si>
  <si>
    <t>Q3</t>
  </si>
  <si>
    <t>Q4</t>
  </si>
  <si>
    <t>Q5</t>
  </si>
  <si>
    <t>Q6</t>
  </si>
  <si>
    <t>Q7</t>
  </si>
  <si>
    <t>Q8</t>
  </si>
  <si>
    <t xml:space="preserve">Compétence 5 </t>
  </si>
  <si>
    <t>/20</t>
  </si>
  <si>
    <t>Evalué par :</t>
  </si>
  <si>
    <t xml:space="preserve">                            </t>
  </si>
  <si>
    <t>Q9</t>
  </si>
  <si>
    <t>Q10</t>
  </si>
  <si>
    <t>Q11</t>
  </si>
  <si>
    <t>Q12</t>
  </si>
  <si>
    <t>Thématique C</t>
  </si>
  <si>
    <t>Q14</t>
  </si>
  <si>
    <t>Q15</t>
  </si>
  <si>
    <t>Q16</t>
  </si>
  <si>
    <t>Q17</t>
  </si>
  <si>
    <t>Q18</t>
  </si>
  <si>
    <t xml:space="preserve">Compétence 6 </t>
  </si>
  <si>
    <t>Communiquer à l'écrit avec une syntaxe claire et un vocabulaire adapté</t>
  </si>
  <si>
    <t>/15</t>
  </si>
  <si>
    <t xml:space="preserve">Etablissement /
Centre de formation : </t>
  </si>
  <si>
    <t>Spécialité :</t>
  </si>
  <si>
    <t>NOM Prénom de l'élève :</t>
  </si>
  <si>
    <t xml:space="preserve">  Nombre de points attribués à la compétence 
dans l'ensemble du sujet</t>
  </si>
  <si>
    <t>SST FORMATION INITIALE OU COMPLEMENTAIRE DU PSC1 (PSC1 de moins de 3 ans)</t>
  </si>
  <si>
    <t>Réponses attendues pour un niveau "maîtrisé"</t>
  </si>
  <si>
    <t>PONDERATION
 note attribuée par le correcteur par compétence</t>
  </si>
  <si>
    <t>Argumenter un choix</t>
  </si>
  <si>
    <r>
      <t xml:space="preserve"> </t>
    </r>
    <r>
      <rPr>
        <sz val="9"/>
        <rFont val="Arial Narrow"/>
        <family val="2"/>
      </rPr>
      <t>Proposer une solution pour résoudre un problème lié à la santé, l'environnement ou la consommation</t>
    </r>
  </si>
  <si>
    <t>C1 "traiter l'information"  sera  prise en compte dans le niveau de maitrise des autres compétences</t>
  </si>
  <si>
    <t>Note SE2</t>
  </si>
  <si>
    <t>Thématique A</t>
  </si>
  <si>
    <t>Thématique B ou D</t>
  </si>
  <si>
    <t>Nom du moniteur SST</t>
  </si>
  <si>
    <t xml:space="preserve">Situation d'évaluation 1 : </t>
  </si>
  <si>
    <t xml:space="preserve">Situation d'évaluation 2 : </t>
  </si>
  <si>
    <t>Niveaux de maîtrise :          NT=Non Traité         I=Insuffisant         A=Acceptable      M = Maîtrisé</t>
  </si>
  <si>
    <t>barème 5 à 5,5 points</t>
  </si>
  <si>
    <t>barème 4 à 4,5 points</t>
  </si>
  <si>
    <r>
      <t>barème 4 à 4,5</t>
    </r>
    <r>
      <rPr>
        <sz val="10"/>
        <color rgb="FFFF0000"/>
        <rFont val="Century Gothic"/>
        <family val="2"/>
        <scheme val="minor"/>
      </rPr>
      <t xml:space="preserve"> </t>
    </r>
    <r>
      <rPr>
        <sz val="10"/>
        <color theme="1"/>
        <rFont val="Century Gothic"/>
        <family val="2"/>
        <scheme val="minor"/>
      </rPr>
      <t>points</t>
    </r>
  </si>
  <si>
    <r>
      <t xml:space="preserve">compétence évaluée par la question </t>
    </r>
    <r>
      <rPr>
        <b/>
        <sz val="9"/>
        <rFont val="Wingdings"/>
        <charset val="2"/>
      </rPr>
      <t>ò</t>
    </r>
  </si>
  <si>
    <t>Nom et prénom de l'élève / apprenti :</t>
  </si>
  <si>
    <r>
      <rPr>
        <sz val="11"/>
        <color rgb="FFFF0000"/>
        <rFont val="Wingdings"/>
        <charset val="2"/>
      </rPr>
      <t>I</t>
    </r>
    <r>
      <rPr>
        <sz val="11"/>
        <color rgb="FFFF0000"/>
        <rFont val="Arial"/>
        <family val="2"/>
      </rPr>
      <t>Un élève qui a eu une ou plusieurs absences
 à la formation SST n'est évalué que sur l'épreuve 2</t>
    </r>
  </si>
  <si>
    <t>Livret d'évaluation
Contrôle en Cours de Formation
PSE 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</si>
</sst>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&lt;=9999999]###\-####;\(###\)\ ###\-####"/>
  </numFmts>
  <fonts count="70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Century Gothic"/>
      <family val="1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entury Gothic"/>
      <family val="2"/>
      <scheme val="minor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FEFD"/>
      <name val="Arial"/>
      <family val="2"/>
    </font>
    <font>
      <sz val="10"/>
      <color rgb="FF181717"/>
      <name val="Arial"/>
      <family val="2"/>
    </font>
    <font>
      <sz val="11"/>
      <color theme="0"/>
      <name val="Arial"/>
      <family val="2"/>
    </font>
    <font>
      <sz val="9"/>
      <color rgb="FF181717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2"/>
      <color rgb="FF7030A0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8"/>
      <color rgb="FF000000"/>
      <name val="Arial Narrow"/>
      <family val="2"/>
    </font>
    <font>
      <sz val="16"/>
      <color theme="1"/>
      <name val="Century Gothic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sz val="16"/>
      <color rgb="FF000000"/>
      <name val="Century Gothic"/>
      <family val="2"/>
    </font>
    <font>
      <sz val="16"/>
      <color theme="1"/>
      <name val="Arial Narrow"/>
      <family val="2"/>
    </font>
    <font>
      <sz val="16"/>
      <color rgb="FF000000"/>
      <name val="Arial Narrow"/>
      <family val="2"/>
    </font>
    <font>
      <sz val="10"/>
      <color rgb="FFFF0000"/>
      <name val="Century Gothic"/>
      <family val="2"/>
      <scheme val="minor"/>
    </font>
    <font>
      <b/>
      <sz val="9"/>
      <name val="Wingdings"/>
      <charset val="2"/>
    </font>
    <font>
      <b/>
      <sz val="14"/>
      <name val="Century Gothic"/>
      <family val="2"/>
      <scheme val="major"/>
    </font>
    <font>
      <sz val="14"/>
      <name val="Century Gothic"/>
      <family val="2"/>
      <scheme val="major"/>
    </font>
    <font>
      <sz val="11"/>
      <color rgb="FFFF0000"/>
      <name val="Arial"/>
      <family val="2"/>
      <charset val="2"/>
    </font>
    <font>
      <sz val="11"/>
      <color rgb="FFFF0000"/>
      <name val="Wingdings"/>
      <charset val="2"/>
    </font>
    <font>
      <sz val="11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074A7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D2A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EFD"/>
      </left>
      <right/>
      <top/>
      <bottom style="medium">
        <color rgb="FFA074A7"/>
      </bottom>
      <diagonal/>
    </border>
    <border>
      <left/>
      <right/>
      <top/>
      <bottom style="medium">
        <color rgb="FFA074A7"/>
      </bottom>
      <diagonal/>
    </border>
    <border>
      <left style="medium">
        <color rgb="FFA074A7"/>
      </left>
      <right style="medium">
        <color rgb="FFA074A7"/>
      </right>
      <top/>
      <bottom style="medium">
        <color rgb="FFA074A7"/>
      </bottom>
      <diagonal/>
    </border>
    <border>
      <left/>
      <right style="medium">
        <color rgb="FFA074A7"/>
      </right>
      <top/>
      <bottom style="medium">
        <color rgb="FFA074A7"/>
      </bottom>
      <diagonal/>
    </border>
    <border>
      <left style="medium">
        <color rgb="FFA074A7"/>
      </left>
      <right style="medium">
        <color rgb="FFA074A7"/>
      </right>
      <top/>
      <bottom/>
      <diagonal/>
    </border>
    <border>
      <left/>
      <right style="medium">
        <color rgb="FFA074A7"/>
      </right>
      <top/>
      <bottom/>
      <diagonal/>
    </border>
    <border>
      <left style="medium">
        <color rgb="FFA074A7"/>
      </left>
      <right style="medium">
        <color rgb="FFA074A7"/>
      </right>
      <top style="medium">
        <color rgb="FFA074A7"/>
      </top>
      <bottom/>
      <diagonal/>
    </border>
    <border>
      <left/>
      <right/>
      <top style="medium">
        <color rgb="FFA074A7"/>
      </top>
      <bottom style="medium">
        <color rgb="FFA074A7"/>
      </bottom>
      <diagonal/>
    </border>
    <border>
      <left/>
      <right style="medium">
        <color rgb="FFA074A7"/>
      </right>
      <top style="medium">
        <color rgb="FFA074A7"/>
      </top>
      <bottom style="medium">
        <color rgb="FFA074A7"/>
      </bottom>
      <diagonal/>
    </border>
    <border>
      <left style="medium">
        <color rgb="FFFFFEFD"/>
      </left>
      <right style="medium">
        <color rgb="FFFFFEFD"/>
      </right>
      <top/>
      <bottom style="medium">
        <color rgb="FFA074A7"/>
      </bottom>
      <diagonal/>
    </border>
    <border>
      <left style="medium">
        <color rgb="FFA074A7"/>
      </left>
      <right style="medium">
        <color rgb="FFA074A7"/>
      </right>
      <top style="medium">
        <color rgb="FFA074A7"/>
      </top>
      <bottom style="medium">
        <color rgb="FFA074A7"/>
      </bottom>
      <diagonal/>
    </border>
    <border>
      <left/>
      <right style="medium">
        <color rgb="FFA074A7"/>
      </right>
      <top style="medium">
        <color rgb="FFA074A7"/>
      </top>
      <bottom/>
      <diagonal/>
    </border>
    <border>
      <left style="medium">
        <color rgb="FFA074A7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/>
    <xf numFmtId="0" fontId="5" fillId="3" borderId="1">
      <alignment vertical="center"/>
    </xf>
    <xf numFmtId="0" fontId="6" fillId="0" borderId="1">
      <alignment horizontal="left" vertical="center" wrapText="1"/>
      <protection locked="0"/>
    </xf>
    <xf numFmtId="164" fontId="6" fillId="0" borderId="1">
      <alignment horizontal="left" vertical="center" wrapText="1"/>
      <protection locked="0"/>
    </xf>
    <xf numFmtId="165" fontId="6" fillId="0" borderId="1">
      <alignment horizontal="left" vertical="center" wrapText="1"/>
      <protection locked="0"/>
    </xf>
    <xf numFmtId="0" fontId="7" fillId="4" borderId="2" applyBorder="0">
      <alignment horizontal="center" vertical="center"/>
    </xf>
    <xf numFmtId="1" fontId="7" fillId="4" borderId="1">
      <alignment horizontal="center" vertical="center"/>
    </xf>
    <xf numFmtId="0" fontId="8" fillId="5" borderId="1">
      <alignment horizontal="center" vertical="center"/>
      <protection locked="0"/>
    </xf>
    <xf numFmtId="0" fontId="8" fillId="6" borderId="1">
      <alignment horizontal="center" vertical="center"/>
    </xf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13" fillId="0" borderId="0" xfId="0" applyFont="1"/>
    <xf numFmtId="0" fontId="11" fillId="0" borderId="0" xfId="0" applyFont="1"/>
    <xf numFmtId="0" fontId="23" fillId="7" borderId="0" xfId="0" applyFont="1" applyFill="1" applyAlignment="1">
      <alignment horizontal="center"/>
    </xf>
    <xf numFmtId="0" fontId="19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2" fillId="8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3" fillId="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7" fillId="0" borderId="3" xfId="0" applyFont="1" applyBorder="1" applyAlignment="1">
      <alignment horizontal="left"/>
    </xf>
    <xf numFmtId="0" fontId="17" fillId="0" borderId="0" xfId="0" applyFont="1" applyAlignment="1">
      <alignment horizontal="left" vertical="top"/>
    </xf>
    <xf numFmtId="0" fontId="17" fillId="2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8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quotePrefix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1" fillId="0" borderId="0" xfId="14" applyFont="1" applyAlignment="1">
      <alignment horizontal="left" vertical="center"/>
    </xf>
    <xf numFmtId="0" fontId="46" fillId="0" borderId="0" xfId="14" applyFont="1" applyAlignment="1">
      <alignment horizontal="center" vertical="center"/>
    </xf>
    <xf numFmtId="0" fontId="30" fillId="0" borderId="0" xfId="14" applyFont="1" applyAlignment="1">
      <alignment horizontal="center" vertical="center"/>
    </xf>
    <xf numFmtId="0" fontId="30" fillId="0" borderId="0" xfId="14" applyFont="1"/>
    <xf numFmtId="0" fontId="47" fillId="9" borderId="24" xfId="0" applyFont="1" applyFill="1" applyBorder="1" applyAlignment="1">
      <alignment vertical="center" wrapText="1"/>
    </xf>
    <xf numFmtId="0" fontId="48" fillId="9" borderId="16" xfId="0" applyFont="1" applyFill="1" applyBorder="1" applyAlignment="1">
      <alignment vertical="center" wrapText="1"/>
    </xf>
    <xf numFmtId="0" fontId="49" fillId="0" borderId="0" xfId="14" applyFont="1" applyAlignment="1">
      <alignment horizontal="center" vertical="center"/>
    </xf>
    <xf numFmtId="0" fontId="50" fillId="10" borderId="25" xfId="0" applyFont="1" applyFill="1" applyBorder="1" applyAlignment="1">
      <alignment vertical="center" wrapText="1"/>
    </xf>
    <xf numFmtId="0" fontId="50" fillId="10" borderId="25" xfId="0" applyFont="1" applyFill="1" applyBorder="1" applyAlignment="1" applyProtection="1">
      <alignment horizontal="center" vertical="center" wrapText="1"/>
      <protection locked="0"/>
    </xf>
    <xf numFmtId="0" fontId="50" fillId="10" borderId="18" xfId="0" applyFont="1" applyFill="1" applyBorder="1" applyAlignment="1">
      <alignment vertical="center" wrapText="1"/>
    </xf>
    <xf numFmtId="0" fontId="48" fillId="10" borderId="25" xfId="0" applyFont="1" applyFill="1" applyBorder="1" applyAlignment="1" applyProtection="1">
      <alignment horizontal="center" vertical="center" wrapText="1"/>
      <protection locked="0"/>
    </xf>
    <xf numFmtId="0" fontId="50" fillId="10" borderId="19" xfId="0" applyFont="1" applyFill="1" applyBorder="1" applyAlignment="1">
      <alignment horizontal="right" vertical="center" wrapText="1"/>
    </xf>
    <xf numFmtId="0" fontId="50" fillId="10" borderId="21" xfId="0" applyFont="1" applyFill="1" applyBorder="1" applyAlignment="1">
      <alignment vertical="center" wrapText="1"/>
    </xf>
    <xf numFmtId="0" fontId="50" fillId="10" borderId="21" xfId="0" applyFont="1" applyFill="1" applyBorder="1" applyAlignment="1" applyProtection="1">
      <alignment horizontal="center" vertical="center" wrapText="1"/>
      <protection locked="0"/>
    </xf>
    <xf numFmtId="0" fontId="50" fillId="0" borderId="26" xfId="0" applyFont="1" applyBorder="1" applyAlignment="1">
      <alignment horizontal="right" vertical="center" wrapText="1"/>
    </xf>
    <xf numFmtId="0" fontId="50" fillId="0" borderId="25" xfId="0" applyFont="1" applyBorder="1" applyAlignment="1">
      <alignment horizontal="center" vertical="center" wrapText="1"/>
    </xf>
    <xf numFmtId="0" fontId="50" fillId="0" borderId="20" xfId="0" applyFont="1" applyBorder="1" applyAlignment="1">
      <alignment vertical="center" wrapText="1"/>
    </xf>
    <xf numFmtId="0" fontId="50" fillId="0" borderId="18" xfId="0" applyFont="1" applyBorder="1" applyAlignment="1">
      <alignment horizontal="center" vertical="center" wrapText="1"/>
    </xf>
    <xf numFmtId="0" fontId="30" fillId="0" borderId="0" xfId="14" applyFont="1" applyAlignment="1">
      <alignment horizontal="center"/>
    </xf>
    <xf numFmtId="0" fontId="52" fillId="0" borderId="0" xfId="14" applyFont="1" applyAlignment="1">
      <alignment horizontal="left" vertical="center"/>
    </xf>
    <xf numFmtId="0" fontId="55" fillId="13" borderId="11" xfId="0" applyFont="1" applyFill="1" applyBorder="1" applyAlignment="1">
      <alignment horizontal="center" vertical="center" wrapText="1"/>
    </xf>
    <xf numFmtId="0" fontId="42" fillId="13" borderId="29" xfId="0" applyFont="1" applyFill="1" applyBorder="1" applyAlignment="1" applyProtection="1">
      <alignment vertical="center" wrapText="1"/>
      <protection locked="0"/>
    </xf>
    <xf numFmtId="0" fontId="42" fillId="13" borderId="39" xfId="0" applyFont="1" applyFill="1" applyBorder="1" applyAlignment="1" applyProtection="1">
      <alignment vertical="center" wrapText="1"/>
      <protection locked="0"/>
    </xf>
    <xf numFmtId="0" fontId="43" fillId="13" borderId="29" xfId="0" applyFont="1" applyFill="1" applyBorder="1" applyAlignment="1" applyProtection="1">
      <alignment vertical="center" wrapText="1"/>
      <protection locked="0"/>
    </xf>
    <xf numFmtId="0" fontId="42" fillId="13" borderId="11" xfId="0" applyFont="1" applyFill="1" applyBorder="1" applyAlignment="1" applyProtection="1">
      <alignment vertical="center" wrapText="1"/>
      <protection locked="0"/>
    </xf>
    <xf numFmtId="0" fontId="42" fillId="13" borderId="38" xfId="0" applyFont="1" applyFill="1" applyBorder="1" applyAlignment="1" applyProtection="1">
      <alignment vertical="center" wrapText="1"/>
      <protection locked="0"/>
    </xf>
    <xf numFmtId="0" fontId="43" fillId="13" borderId="38" xfId="0" applyFont="1" applyFill="1" applyBorder="1" applyAlignment="1" applyProtection="1">
      <alignment vertical="center" wrapText="1"/>
      <protection locked="0"/>
    </xf>
    <xf numFmtId="0" fontId="42" fillId="13" borderId="12" xfId="0" applyFont="1" applyFill="1" applyBorder="1" applyAlignment="1" applyProtection="1">
      <alignment vertical="center" wrapText="1"/>
      <protection locked="0"/>
    </xf>
    <xf numFmtId="0" fontId="42" fillId="13" borderId="52" xfId="0" applyFont="1" applyFill="1" applyBorder="1" applyAlignment="1" applyProtection="1">
      <alignment vertical="center" wrapText="1"/>
      <protection locked="0"/>
    </xf>
    <xf numFmtId="0" fontId="0" fillId="17" borderId="11" xfId="0" applyFill="1" applyBorder="1" applyAlignment="1">
      <alignment horizontal="center" vertical="center"/>
    </xf>
    <xf numFmtId="0" fontId="42" fillId="18" borderId="29" xfId="0" applyFont="1" applyFill="1" applyBorder="1" applyAlignment="1" applyProtection="1">
      <alignment vertical="center" wrapText="1"/>
      <protection locked="0"/>
    </xf>
    <xf numFmtId="0" fontId="42" fillId="18" borderId="39" xfId="0" applyFont="1" applyFill="1" applyBorder="1" applyAlignment="1" applyProtection="1">
      <alignment vertical="center" wrapText="1"/>
      <protection locked="0"/>
    </xf>
    <xf numFmtId="0" fontId="43" fillId="18" borderId="39" xfId="0" applyFont="1" applyFill="1" applyBorder="1" applyAlignment="1" applyProtection="1">
      <alignment horizontal="center" vertical="center" wrapText="1"/>
      <protection locked="0"/>
    </xf>
    <xf numFmtId="0" fontId="42" fillId="18" borderId="11" xfId="0" applyFont="1" applyFill="1" applyBorder="1" applyAlignment="1" applyProtection="1">
      <alignment vertical="center" wrapText="1"/>
      <protection locked="0"/>
    </xf>
    <xf numFmtId="0" fontId="42" fillId="18" borderId="38" xfId="0" applyFont="1" applyFill="1" applyBorder="1" applyAlignment="1" applyProtection="1">
      <alignment vertical="center" wrapText="1"/>
      <protection locked="0"/>
    </xf>
    <xf numFmtId="0" fontId="43" fillId="18" borderId="38" xfId="0" applyFont="1" applyFill="1" applyBorder="1" applyAlignment="1" applyProtection="1">
      <alignment horizontal="center" vertical="center" wrapText="1"/>
      <protection locked="0"/>
    </xf>
    <xf numFmtId="0" fontId="42" fillId="18" borderId="12" xfId="0" applyFont="1" applyFill="1" applyBorder="1" applyAlignment="1" applyProtection="1">
      <alignment vertical="center" wrapText="1"/>
      <protection locked="0"/>
    </xf>
    <xf numFmtId="0" fontId="42" fillId="18" borderId="52" xfId="0" applyFont="1" applyFill="1" applyBorder="1" applyAlignment="1" applyProtection="1">
      <alignment vertical="center" wrapText="1"/>
      <protection locked="0"/>
    </xf>
    <xf numFmtId="0" fontId="43" fillId="18" borderId="52" xfId="0" applyFont="1" applyFill="1" applyBorder="1" applyAlignment="1" applyProtection="1">
      <alignment horizontal="center" vertical="center" wrapText="1"/>
      <protection locked="0"/>
    </xf>
    <xf numFmtId="0" fontId="42" fillId="16" borderId="11" xfId="0" applyFont="1" applyFill="1" applyBorder="1" applyAlignment="1" applyProtection="1">
      <alignment vertical="center" wrapText="1"/>
      <protection locked="0"/>
    </xf>
    <xf numFmtId="0" fontId="42" fillId="16" borderId="38" xfId="0" applyFont="1" applyFill="1" applyBorder="1" applyAlignment="1" applyProtection="1">
      <alignment vertical="center" wrapText="1"/>
      <protection locked="0"/>
    </xf>
    <xf numFmtId="0" fontId="43" fillId="16" borderId="38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Protection="1">
      <protection locked="0"/>
    </xf>
    <xf numFmtId="0" fontId="43" fillId="13" borderId="52" xfId="0" applyFont="1" applyFill="1" applyBorder="1" applyAlignment="1" applyProtection="1">
      <alignment horizontal="center" vertical="center" wrapText="1"/>
      <protection locked="0"/>
    </xf>
    <xf numFmtId="0" fontId="43" fillId="13" borderId="52" xfId="0" applyFont="1" applyFill="1" applyBorder="1" applyAlignment="1" applyProtection="1">
      <alignment vertical="center" wrapText="1"/>
      <protection locked="0"/>
    </xf>
    <xf numFmtId="0" fontId="57" fillId="13" borderId="11" xfId="0" applyFont="1" applyFill="1" applyBorder="1" applyAlignment="1" applyProtection="1">
      <alignment horizontal="center" vertical="center"/>
      <protection locked="0"/>
    </xf>
    <xf numFmtId="0" fontId="57" fillId="13" borderId="11" xfId="0" applyFont="1" applyFill="1" applyBorder="1" applyProtection="1">
      <protection locked="0"/>
    </xf>
    <xf numFmtId="0" fontId="57" fillId="18" borderId="11" xfId="0" applyFont="1" applyFill="1" applyBorder="1" applyProtection="1">
      <protection locked="0"/>
    </xf>
    <xf numFmtId="0" fontId="57" fillId="18" borderId="11" xfId="0" applyFont="1" applyFill="1" applyBorder="1" applyAlignment="1" applyProtection="1">
      <alignment horizontal="center" vertical="center"/>
      <protection locked="0"/>
    </xf>
    <xf numFmtId="0" fontId="0" fillId="17" borderId="29" xfId="0" applyFill="1" applyBorder="1" applyAlignment="1">
      <alignment horizontal="center" vertical="center"/>
    </xf>
    <xf numFmtId="0" fontId="57" fillId="16" borderId="11" xfId="0" applyFont="1" applyFill="1" applyBorder="1" applyAlignment="1" applyProtection="1">
      <alignment horizontal="center" vertical="center"/>
      <protection locked="0"/>
    </xf>
    <xf numFmtId="0" fontId="0" fillId="16" borderId="11" xfId="0" applyFill="1" applyBorder="1" applyProtection="1">
      <protection locked="0"/>
    </xf>
    <xf numFmtId="0" fontId="36" fillId="19" borderId="34" xfId="0" applyFont="1" applyFill="1" applyBorder="1" applyAlignment="1" applyProtection="1">
      <alignment horizontal="right" vertical="center" wrapText="1"/>
      <protection locked="0"/>
    </xf>
    <xf numFmtId="0" fontId="36" fillId="19" borderId="9" xfId="0" applyFont="1" applyFill="1" applyBorder="1" applyAlignment="1" applyProtection="1">
      <alignment horizontal="right" vertical="center" wrapText="1"/>
      <protection locked="0"/>
    </xf>
    <xf numFmtId="0" fontId="57" fillId="13" borderId="29" xfId="0" applyFont="1" applyFill="1" applyBorder="1" applyProtection="1">
      <protection locked="0"/>
    </xf>
    <xf numFmtId="0" fontId="0" fillId="16" borderId="59" xfId="0" applyFill="1" applyBorder="1"/>
    <xf numFmtId="0" fontId="36" fillId="15" borderId="0" xfId="0" applyFont="1" applyFill="1" applyBorder="1" applyAlignment="1" applyProtection="1">
      <alignment horizontal="right" vertical="center" wrapText="1"/>
      <protection locked="0"/>
    </xf>
    <xf numFmtId="0" fontId="42" fillId="13" borderId="43" xfId="0" applyFont="1" applyFill="1" applyBorder="1" applyAlignment="1" applyProtection="1">
      <alignment vertical="center" wrapText="1"/>
      <protection locked="0"/>
    </xf>
    <xf numFmtId="0" fontId="43" fillId="13" borderId="50" xfId="0" applyFont="1" applyFill="1" applyBorder="1" applyAlignment="1" applyProtection="1">
      <alignment vertical="center" wrapText="1"/>
      <protection locked="0"/>
    </xf>
    <xf numFmtId="0" fontId="42" fillId="13" borderId="50" xfId="0" applyFont="1" applyFill="1" applyBorder="1" applyAlignment="1" applyProtection="1">
      <alignment vertical="center" wrapText="1"/>
      <protection locked="0"/>
    </xf>
    <xf numFmtId="0" fontId="42" fillId="13" borderId="61" xfId="0" applyFont="1" applyFill="1" applyBorder="1" applyAlignment="1" applyProtection="1">
      <alignment vertical="center" wrapText="1"/>
      <protection locked="0"/>
    </xf>
    <xf numFmtId="0" fontId="42" fillId="18" borderId="43" xfId="0" applyFont="1" applyFill="1" applyBorder="1" applyAlignment="1" applyProtection="1">
      <alignment vertical="center" wrapText="1"/>
      <protection locked="0"/>
    </xf>
    <xf numFmtId="0" fontId="42" fillId="18" borderId="50" xfId="0" applyFont="1" applyFill="1" applyBorder="1" applyAlignment="1" applyProtection="1">
      <alignment vertical="center" wrapText="1"/>
      <protection locked="0"/>
    </xf>
    <xf numFmtId="0" fontId="42" fillId="18" borderId="61" xfId="0" applyFont="1" applyFill="1" applyBorder="1" applyAlignment="1" applyProtection="1">
      <alignment vertical="center" wrapText="1"/>
      <protection locked="0"/>
    </xf>
    <xf numFmtId="0" fontId="42" fillId="16" borderId="50" xfId="0" applyFont="1" applyFill="1" applyBorder="1" applyAlignment="1" applyProtection="1">
      <alignment vertical="center" wrapText="1"/>
      <protection locked="0"/>
    </xf>
    <xf numFmtId="0" fontId="0" fillId="17" borderId="0" xfId="0" applyFill="1" applyBorder="1" applyAlignment="1">
      <alignment horizontal="center"/>
    </xf>
    <xf numFmtId="0" fontId="0" fillId="17" borderId="11" xfId="0" applyFill="1" applyBorder="1" applyAlignment="1">
      <alignment horizontal="center" vertical="center"/>
    </xf>
    <xf numFmtId="0" fontId="57" fillId="13" borderId="11" xfId="0" applyFont="1" applyFill="1" applyBorder="1" applyAlignment="1" applyProtection="1">
      <alignment horizontal="center"/>
      <protection locked="0"/>
    </xf>
    <xf numFmtId="0" fontId="57" fillId="13" borderId="43" xfId="0" applyFont="1" applyFill="1" applyBorder="1" applyAlignment="1" applyProtection="1">
      <alignment horizontal="center" vertical="center"/>
      <protection locked="0"/>
    </xf>
    <xf numFmtId="0" fontId="57" fillId="13" borderId="50" xfId="0" applyFont="1" applyFill="1" applyBorder="1" applyProtection="1">
      <protection locked="0"/>
    </xf>
    <xf numFmtId="0" fontId="57" fillId="13" borderId="38" xfId="0" applyFont="1" applyFill="1" applyBorder="1" applyAlignment="1" applyProtection="1">
      <alignment horizontal="center"/>
      <protection locked="0"/>
    </xf>
    <xf numFmtId="0" fontId="0" fillId="17" borderId="50" xfId="0" applyFill="1" applyBorder="1" applyAlignment="1">
      <alignment horizontal="center" vertical="center"/>
    </xf>
    <xf numFmtId="0" fontId="0" fillId="13" borderId="58" xfId="0" applyFill="1" applyBorder="1"/>
    <xf numFmtId="0" fontId="0" fillId="13" borderId="7" xfId="0" applyFill="1" applyBorder="1" applyProtection="1">
      <protection locked="0"/>
    </xf>
    <xf numFmtId="0" fontId="0" fillId="18" borderId="7" xfId="0" applyFill="1" applyBorder="1" applyProtection="1">
      <protection locked="0"/>
    </xf>
    <xf numFmtId="0" fontId="54" fillId="18" borderId="8" xfId="0" applyFont="1" applyFill="1" applyBorder="1" applyAlignment="1" applyProtection="1">
      <alignment horizontal="center" vertical="center" wrapText="1"/>
      <protection locked="0"/>
    </xf>
    <xf numFmtId="0" fontId="57" fillId="18" borderId="8" xfId="0" applyFont="1" applyFill="1" applyBorder="1" applyAlignment="1" applyProtection="1">
      <alignment horizontal="center" vertical="center"/>
      <protection locked="0"/>
    </xf>
    <xf numFmtId="0" fontId="57" fillId="18" borderId="8" xfId="0" applyFont="1" applyFill="1" applyBorder="1" applyProtection="1">
      <protection locked="0"/>
    </xf>
    <xf numFmtId="0" fontId="57" fillId="18" borderId="8" xfId="0" applyFont="1" applyFill="1" applyBorder="1" applyAlignment="1" applyProtection="1">
      <alignment horizontal="center"/>
      <protection locked="0"/>
    </xf>
    <xf numFmtId="0" fontId="42" fillId="18" borderId="8" xfId="0" applyFont="1" applyFill="1" applyBorder="1" applyAlignment="1" applyProtection="1">
      <alignment vertical="center" wrapText="1"/>
      <protection locked="0"/>
    </xf>
    <xf numFmtId="0" fontId="43" fillId="18" borderId="8" xfId="0" applyFont="1" applyFill="1" applyBorder="1" applyAlignment="1" applyProtection="1">
      <alignment vertical="center" wrapText="1"/>
      <protection locked="0"/>
    </xf>
    <xf numFmtId="0" fontId="42" fillId="18" borderId="5" xfId="0" applyFont="1" applyFill="1" applyBorder="1" applyAlignment="1" applyProtection="1">
      <alignment vertical="center" wrapText="1"/>
      <protection locked="0"/>
    </xf>
    <xf numFmtId="0" fontId="57" fillId="18" borderId="29" xfId="0" applyFont="1" applyFill="1" applyBorder="1" applyProtection="1">
      <protection locked="0"/>
    </xf>
    <xf numFmtId="0" fontId="57" fillId="18" borderId="29" xfId="0" applyFont="1" applyFill="1" applyBorder="1" applyAlignment="1" applyProtection="1">
      <alignment horizontal="center" vertical="center"/>
      <protection locked="0"/>
    </xf>
    <xf numFmtId="0" fontId="0" fillId="16" borderId="7" xfId="0" applyFill="1" applyBorder="1" applyProtection="1">
      <protection locked="0"/>
    </xf>
    <xf numFmtId="0" fontId="54" fillId="16" borderId="8" xfId="0" applyFont="1" applyFill="1" applyBorder="1" applyAlignment="1" applyProtection="1">
      <alignment horizontal="center" vertical="center" wrapText="1"/>
      <protection locked="0"/>
    </xf>
    <xf numFmtId="0" fontId="57" fillId="16" borderId="8" xfId="0" applyFont="1" applyFill="1" applyBorder="1" applyAlignment="1" applyProtection="1">
      <alignment horizontal="center" vertical="center"/>
      <protection locked="0"/>
    </xf>
    <xf numFmtId="0" fontId="57" fillId="16" borderId="8" xfId="0" applyFont="1" applyFill="1" applyBorder="1" applyProtection="1">
      <protection locked="0"/>
    </xf>
    <xf numFmtId="0" fontId="57" fillId="16" borderId="8" xfId="0" applyFont="1" applyFill="1" applyBorder="1" applyAlignment="1" applyProtection="1">
      <alignment horizontal="center"/>
      <protection locked="0"/>
    </xf>
    <xf numFmtId="0" fontId="42" fillId="16" borderId="8" xfId="0" applyFont="1" applyFill="1" applyBorder="1" applyAlignment="1" applyProtection="1">
      <alignment vertical="center" wrapText="1"/>
      <protection locked="0"/>
    </xf>
    <xf numFmtId="0" fontId="43" fillId="16" borderId="8" xfId="0" applyFont="1" applyFill="1" applyBorder="1" applyAlignment="1" applyProtection="1">
      <alignment vertical="center" wrapText="1"/>
      <protection locked="0"/>
    </xf>
    <xf numFmtId="0" fontId="42" fillId="16" borderId="5" xfId="0" applyFont="1" applyFill="1" applyBorder="1" applyAlignment="1" applyProtection="1">
      <alignment vertical="center" wrapText="1"/>
      <protection locked="0"/>
    </xf>
    <xf numFmtId="0" fontId="0" fillId="16" borderId="0" xfId="0" applyFill="1" applyProtection="1">
      <protection locked="0"/>
    </xf>
    <xf numFmtId="0" fontId="0" fillId="12" borderId="0" xfId="0" applyFill="1" applyProtection="1">
      <protection locked="0"/>
    </xf>
    <xf numFmtId="0" fontId="56" fillId="11" borderId="0" xfId="0" applyFont="1" applyFill="1" applyBorder="1" applyAlignment="1">
      <alignment horizontal="center" vertical="center" wrapText="1"/>
    </xf>
    <xf numFmtId="0" fontId="61" fillId="14" borderId="47" xfId="0" applyFont="1" applyFill="1" applyBorder="1" applyAlignment="1">
      <alignment horizontal="left" vertical="center" wrapText="1"/>
    </xf>
    <xf numFmtId="0" fontId="56" fillId="13" borderId="8" xfId="0" applyFont="1" applyFill="1" applyBorder="1" applyAlignment="1">
      <alignment horizontal="right" vertical="center" wrapText="1"/>
    </xf>
    <xf numFmtId="0" fontId="54" fillId="13" borderId="8" xfId="0" applyFont="1" applyFill="1" applyBorder="1" applyAlignment="1" applyProtection="1">
      <alignment horizontal="right" vertical="center" wrapText="1"/>
      <protection locked="0"/>
    </xf>
    <xf numFmtId="0" fontId="57" fillId="13" borderId="8" xfId="0" applyFont="1" applyFill="1" applyBorder="1" applyAlignment="1" applyProtection="1">
      <alignment horizontal="right" vertical="center"/>
      <protection locked="0"/>
    </xf>
    <xf numFmtId="0" fontId="57" fillId="13" borderId="8" xfId="0" applyFont="1" applyFill="1" applyBorder="1" applyAlignment="1" applyProtection="1">
      <alignment horizontal="right"/>
      <protection locked="0"/>
    </xf>
    <xf numFmtId="0" fontId="57" fillId="13" borderId="37" xfId="0" applyFont="1" applyFill="1" applyBorder="1" applyAlignment="1" applyProtection="1">
      <alignment horizontal="right"/>
      <protection locked="0"/>
    </xf>
    <xf numFmtId="0" fontId="42" fillId="13" borderId="37" xfId="0" applyFont="1" applyFill="1" applyBorder="1" applyAlignment="1" applyProtection="1">
      <alignment horizontal="right" vertical="center" wrapText="1"/>
      <protection locked="0"/>
    </xf>
    <xf numFmtId="0" fontId="43" fillId="13" borderId="37" xfId="0" applyFont="1" applyFill="1" applyBorder="1" applyAlignment="1" applyProtection="1">
      <alignment horizontal="right" vertical="center" wrapText="1"/>
      <protection locked="0"/>
    </xf>
    <xf numFmtId="0" fontId="42" fillId="13" borderId="47" xfId="0" applyFont="1" applyFill="1" applyBorder="1" applyAlignment="1" applyProtection="1">
      <alignment horizontal="right" vertical="center" wrapText="1"/>
      <protection locked="0"/>
    </xf>
    <xf numFmtId="0" fontId="56" fillId="18" borderId="8" xfId="0" applyFont="1" applyFill="1" applyBorder="1" applyAlignment="1">
      <alignment horizontal="right" vertical="center" wrapText="1"/>
    </xf>
    <xf numFmtId="0" fontId="56" fillId="16" borderId="8" xfId="0" applyFont="1" applyFill="1" applyBorder="1" applyAlignment="1">
      <alignment horizontal="right" vertical="center" wrapText="1"/>
    </xf>
    <xf numFmtId="0" fontId="54" fillId="13" borderId="53" xfId="0" applyFont="1" applyFill="1" applyBorder="1" applyAlignment="1" applyProtection="1">
      <alignment horizontal="center" vertical="center" wrapText="1"/>
      <protection locked="0"/>
    </xf>
    <xf numFmtId="0" fontId="54" fillId="13" borderId="34" xfId="0" applyFont="1" applyFill="1" applyBorder="1" applyAlignment="1" applyProtection="1">
      <alignment horizontal="center" vertical="center" wrapText="1"/>
      <protection locked="0"/>
    </xf>
    <xf numFmtId="0" fontId="54" fillId="13" borderId="13" xfId="0" applyFont="1" applyFill="1" applyBorder="1" applyAlignment="1" applyProtection="1">
      <alignment horizontal="center" vertical="center" wrapText="1"/>
      <protection locked="0"/>
    </xf>
    <xf numFmtId="0" fontId="54" fillId="18" borderId="53" xfId="0" applyFont="1" applyFill="1" applyBorder="1" applyAlignment="1" applyProtection="1">
      <alignment horizontal="center" vertical="center" wrapText="1"/>
      <protection locked="0"/>
    </xf>
    <xf numFmtId="0" fontId="54" fillId="18" borderId="34" xfId="0" applyFont="1" applyFill="1" applyBorder="1" applyAlignment="1" applyProtection="1">
      <alignment horizontal="center" vertical="center" wrapText="1"/>
      <protection locked="0"/>
    </xf>
    <xf numFmtId="0" fontId="54" fillId="16" borderId="34" xfId="0" applyFont="1" applyFill="1" applyBorder="1" applyAlignment="1" applyProtection="1">
      <alignment horizontal="center" vertical="center" wrapText="1"/>
      <protection locked="0"/>
    </xf>
    <xf numFmtId="0" fontId="54" fillId="16" borderId="13" xfId="0" applyFont="1" applyFill="1" applyBorder="1" applyAlignment="1" applyProtection="1">
      <alignment horizontal="center" vertical="center" wrapText="1"/>
      <protection locked="0"/>
    </xf>
    <xf numFmtId="0" fontId="37" fillId="11" borderId="0" xfId="0" applyFont="1" applyFill="1" applyBorder="1" applyAlignment="1">
      <alignment horizontal="center" vertical="top" wrapText="1"/>
    </xf>
    <xf numFmtId="0" fontId="0" fillId="0" borderId="0" xfId="0" applyBorder="1" applyAlignment="1" applyProtection="1">
      <alignment horizontal="center" vertical="top"/>
      <protection locked="0"/>
    </xf>
    <xf numFmtId="0" fontId="55" fillId="16" borderId="60" xfId="0" applyFont="1" applyFill="1" applyBorder="1" applyAlignment="1">
      <alignment horizontal="center" vertical="center" wrapText="1"/>
    </xf>
    <xf numFmtId="0" fontId="55" fillId="16" borderId="50" xfId="0" applyFont="1" applyFill="1" applyBorder="1" applyAlignment="1">
      <alignment horizontal="center" vertical="center" wrapText="1"/>
    </xf>
    <xf numFmtId="0" fontId="55" fillId="16" borderId="56" xfId="0" applyFont="1" applyFill="1" applyBorder="1" applyAlignment="1">
      <alignment horizontal="center" vertical="center" wrapText="1"/>
    </xf>
    <xf numFmtId="0" fontId="55" fillId="18" borderId="60" xfId="0" applyFont="1" applyFill="1" applyBorder="1" applyAlignment="1">
      <alignment horizontal="center" vertical="center" wrapText="1"/>
    </xf>
    <xf numFmtId="0" fontId="55" fillId="18" borderId="50" xfId="0" applyFont="1" applyFill="1" applyBorder="1" applyAlignment="1">
      <alignment horizontal="center" vertical="center" wrapText="1"/>
    </xf>
    <xf numFmtId="0" fontId="39" fillId="11" borderId="7" xfId="0" applyFont="1" applyFill="1" applyBorder="1" applyAlignment="1">
      <alignment horizontal="center" vertical="center" wrapText="1"/>
    </xf>
    <xf numFmtId="0" fontId="55" fillId="13" borderId="60" xfId="0" applyFont="1" applyFill="1" applyBorder="1" applyAlignment="1">
      <alignment horizontal="center" vertical="center" wrapText="1"/>
    </xf>
    <xf numFmtId="0" fontId="55" fillId="13" borderId="56" xfId="0" applyFont="1" applyFill="1" applyBorder="1" applyAlignment="1">
      <alignment horizontal="center" vertical="center" wrapText="1"/>
    </xf>
    <xf numFmtId="0" fontId="38" fillId="12" borderId="49" xfId="0" applyFont="1" applyFill="1" applyBorder="1" applyAlignment="1">
      <alignment horizontal="center" vertical="center" wrapText="1"/>
    </xf>
    <xf numFmtId="0" fontId="38" fillId="12" borderId="36" xfId="0" applyFont="1" applyFill="1" applyBorder="1" applyAlignment="1">
      <alignment horizontal="center" vertical="center" wrapText="1"/>
    </xf>
    <xf numFmtId="0" fontId="38" fillId="12" borderId="46" xfId="0" applyFont="1" applyFill="1" applyBorder="1" applyAlignment="1">
      <alignment horizontal="center" vertical="center" wrapText="1"/>
    </xf>
    <xf numFmtId="0" fontId="38" fillId="12" borderId="34" xfId="0" applyFont="1" applyFill="1" applyBorder="1" applyAlignment="1">
      <alignment horizontal="center" vertical="center" wrapText="1"/>
    </xf>
    <xf numFmtId="0" fontId="38" fillId="12" borderId="45" xfId="0" applyFont="1" applyFill="1" applyBorder="1" applyAlignment="1">
      <alignment horizontal="center" vertical="center" wrapText="1"/>
    </xf>
    <xf numFmtId="0" fontId="38" fillId="12" borderId="0" xfId="0" applyFont="1" applyFill="1" applyBorder="1" applyAlignment="1">
      <alignment horizontal="center" vertical="center" wrapText="1"/>
    </xf>
    <xf numFmtId="0" fontId="38" fillId="12" borderId="33" xfId="0" applyFont="1" applyFill="1" applyBorder="1" applyAlignment="1">
      <alignment horizontal="center" vertical="center" wrapText="1"/>
    </xf>
    <xf numFmtId="0" fontId="38" fillId="12" borderId="34" xfId="0" applyFont="1" applyFill="1" applyBorder="1" applyAlignment="1">
      <alignment vertical="center" wrapText="1"/>
    </xf>
    <xf numFmtId="0" fontId="37" fillId="12" borderId="13" xfId="0" applyFont="1" applyFill="1" applyBorder="1" applyAlignment="1">
      <alignment horizontal="center" vertical="center" wrapText="1"/>
    </xf>
    <xf numFmtId="0" fontId="38" fillId="12" borderId="51" xfId="0" applyFont="1" applyFill="1" applyBorder="1" applyAlignment="1">
      <alignment horizontal="center" vertical="center" wrapText="1"/>
    </xf>
    <xf numFmtId="0" fontId="38" fillId="12" borderId="37" xfId="0" applyFont="1" applyFill="1" applyBorder="1" applyAlignment="1">
      <alignment horizontal="center" vertical="center" wrapText="1"/>
    </xf>
    <xf numFmtId="0" fontId="38" fillId="12" borderId="47" xfId="0" applyFont="1" applyFill="1" applyBorder="1" applyAlignment="1">
      <alignment horizontal="center" vertical="center" wrapText="1"/>
    </xf>
    <xf numFmtId="0" fontId="38" fillId="12" borderId="53" xfId="0" applyFont="1" applyFill="1" applyBorder="1" applyAlignment="1">
      <alignment horizontal="center" vertical="center" wrapText="1"/>
    </xf>
    <xf numFmtId="0" fontId="11" fillId="12" borderId="69" xfId="0" applyFont="1" applyFill="1" applyBorder="1" applyAlignment="1">
      <alignment horizontal="center" vertical="center"/>
    </xf>
    <xf numFmtId="0" fontId="11" fillId="12" borderId="70" xfId="0" applyFont="1" applyFill="1" applyBorder="1" applyAlignment="1">
      <alignment horizontal="center" vertical="center"/>
    </xf>
    <xf numFmtId="0" fontId="41" fillId="12" borderId="56" xfId="0" applyFont="1" applyFill="1" applyBorder="1" applyAlignment="1">
      <alignment horizontal="center" vertical="center" wrapText="1"/>
    </xf>
    <xf numFmtId="0" fontId="41" fillId="12" borderId="57" xfId="0" applyFont="1" applyFill="1" applyBorder="1" applyAlignment="1">
      <alignment horizontal="center" vertical="center" wrapText="1"/>
    </xf>
    <xf numFmtId="0" fontId="41" fillId="12" borderId="58" xfId="0" applyFont="1" applyFill="1" applyBorder="1" applyAlignment="1">
      <alignment horizontal="center" vertical="center" wrapText="1"/>
    </xf>
    <xf numFmtId="0" fontId="41" fillId="12" borderId="35" xfId="0" applyFont="1" applyFill="1" applyBorder="1" applyAlignment="1">
      <alignment horizontal="center" vertical="center" wrapText="1"/>
    </xf>
    <xf numFmtId="0" fontId="41" fillId="12" borderId="28" xfId="0" applyFont="1" applyFill="1" applyBorder="1" applyAlignment="1">
      <alignment horizontal="center" vertical="center" wrapText="1"/>
    </xf>
    <xf numFmtId="0" fontId="41" fillId="12" borderId="44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vertical="center"/>
    </xf>
    <xf numFmtId="0" fontId="0" fillId="12" borderId="0" xfId="0" applyFill="1" applyAlignment="1" applyProtection="1">
      <alignment horizontal="center"/>
      <protection locked="0"/>
    </xf>
    <xf numFmtId="0" fontId="11" fillId="12" borderId="45" xfId="0" applyFont="1" applyFill="1" applyBorder="1" applyAlignment="1" applyProtection="1">
      <alignment horizontal="center" vertical="center"/>
      <protection locked="0"/>
    </xf>
    <xf numFmtId="0" fontId="67" fillId="0" borderId="0" xfId="14" applyFont="1" applyAlignment="1">
      <alignment horizontal="center" vertical="center" wrapText="1"/>
    </xf>
    <xf numFmtId="0" fontId="34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right" vertical="center"/>
    </xf>
    <xf numFmtId="0" fontId="28" fillId="0" borderId="33" xfId="0" applyFont="1" applyBorder="1" applyAlignment="1">
      <alignment horizontal="right" vertical="center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/>
      <protection locked="0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5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33" fillId="0" borderId="33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2" fillId="19" borderId="62" xfId="0" applyFont="1" applyFill="1" applyBorder="1" applyAlignment="1" applyProtection="1">
      <alignment horizontal="center" vertical="center" wrapText="1"/>
      <protection locked="0"/>
    </xf>
    <xf numFmtId="0" fontId="42" fillId="19" borderId="13" xfId="0" applyFont="1" applyFill="1" applyBorder="1" applyAlignment="1" applyProtection="1">
      <alignment horizontal="center" vertical="center" wrapText="1"/>
      <protection locked="0"/>
    </xf>
    <xf numFmtId="0" fontId="42" fillId="19" borderId="63" xfId="0" applyFont="1" applyFill="1" applyBorder="1" applyAlignment="1" applyProtection="1">
      <alignment horizontal="center" vertical="center" wrapText="1"/>
      <protection locked="0"/>
    </xf>
    <xf numFmtId="0" fontId="42" fillId="19" borderId="45" xfId="0" applyFont="1" applyFill="1" applyBorder="1" applyAlignment="1" applyProtection="1">
      <alignment horizontal="center" vertical="center" wrapText="1"/>
      <protection locked="0"/>
    </xf>
    <xf numFmtId="0" fontId="42" fillId="19" borderId="0" xfId="0" applyFont="1" applyFill="1" applyBorder="1" applyAlignment="1" applyProtection="1">
      <alignment horizontal="center" vertical="center" wrapText="1"/>
      <protection locked="0"/>
    </xf>
    <xf numFmtId="0" fontId="42" fillId="19" borderId="33" xfId="0" applyFont="1" applyFill="1" applyBorder="1" applyAlignment="1" applyProtection="1">
      <alignment horizontal="center" vertical="center" wrapText="1"/>
      <protection locked="0"/>
    </xf>
    <xf numFmtId="0" fontId="42" fillId="19" borderId="64" xfId="0" applyFont="1" applyFill="1" applyBorder="1" applyAlignment="1" applyProtection="1">
      <alignment horizontal="center" vertical="center" wrapText="1"/>
      <protection locked="0"/>
    </xf>
    <xf numFmtId="0" fontId="42" fillId="19" borderId="53" xfId="0" applyFont="1" applyFill="1" applyBorder="1" applyAlignment="1" applyProtection="1">
      <alignment horizontal="center" vertical="center" wrapText="1"/>
      <protection locked="0"/>
    </xf>
    <xf numFmtId="0" fontId="42" fillId="19" borderId="65" xfId="0" applyFont="1" applyFill="1" applyBorder="1" applyAlignment="1" applyProtection="1">
      <alignment horizontal="center" vertical="center" wrapText="1"/>
      <protection locked="0"/>
    </xf>
    <xf numFmtId="0" fontId="0" fillId="16" borderId="66" xfId="0" applyFill="1" applyBorder="1" applyAlignment="1">
      <alignment horizontal="center"/>
    </xf>
    <xf numFmtId="0" fontId="0" fillId="16" borderId="67" xfId="0" applyFill="1" applyBorder="1" applyAlignment="1">
      <alignment horizontal="center"/>
    </xf>
    <xf numFmtId="0" fontId="0" fillId="16" borderId="74" xfId="0" applyFill="1" applyBorder="1" applyAlignment="1">
      <alignment horizontal="center"/>
    </xf>
    <xf numFmtId="0" fontId="13" fillId="12" borderId="75" xfId="0" applyFont="1" applyFill="1" applyBorder="1" applyAlignment="1">
      <alignment horizontal="center" vertical="center"/>
    </xf>
    <xf numFmtId="0" fontId="42" fillId="19" borderId="51" xfId="0" applyFont="1" applyFill="1" applyBorder="1" applyAlignment="1" applyProtection="1">
      <alignment horizontal="center" vertical="center" wrapText="1"/>
      <protection locked="0"/>
    </xf>
    <xf numFmtId="0" fontId="42" fillId="19" borderId="37" xfId="0" applyFont="1" applyFill="1" applyBorder="1" applyAlignment="1" applyProtection="1">
      <alignment horizontal="center" vertical="center" wrapText="1"/>
      <protection locked="0"/>
    </xf>
    <xf numFmtId="0" fontId="42" fillId="19" borderId="47" xfId="0" applyFont="1" applyFill="1" applyBorder="1" applyAlignment="1" applyProtection="1">
      <alignment horizontal="center" vertical="center" wrapText="1"/>
      <protection locked="0"/>
    </xf>
    <xf numFmtId="0" fontId="36" fillId="19" borderId="62" xfId="0" applyFont="1" applyFill="1" applyBorder="1" applyAlignment="1" applyProtection="1">
      <alignment horizontal="center" vertical="top" wrapText="1"/>
      <protection locked="0"/>
    </xf>
    <xf numFmtId="0" fontId="36" fillId="19" borderId="31" xfId="0" applyFont="1" applyFill="1" applyBorder="1" applyAlignment="1" applyProtection="1">
      <alignment horizontal="center" vertical="top" wrapText="1"/>
      <protection locked="0"/>
    </xf>
    <xf numFmtId="0" fontId="36" fillId="19" borderId="45" xfId="0" applyFont="1" applyFill="1" applyBorder="1" applyAlignment="1" applyProtection="1">
      <alignment horizontal="center" vertical="top" wrapText="1"/>
      <protection locked="0"/>
    </xf>
    <xf numFmtId="0" fontId="36" fillId="19" borderId="35" xfId="0" applyFont="1" applyFill="1" applyBorder="1" applyAlignment="1" applyProtection="1">
      <alignment horizontal="center" vertical="top" wrapText="1"/>
      <protection locked="0"/>
    </xf>
    <xf numFmtId="0" fontId="36" fillId="19" borderId="51" xfId="0" applyFont="1" applyFill="1" applyBorder="1" applyAlignment="1" applyProtection="1">
      <alignment horizontal="center" vertical="top" wrapText="1"/>
      <protection locked="0"/>
    </xf>
    <xf numFmtId="0" fontId="36" fillId="19" borderId="73" xfId="0" applyFont="1" applyFill="1" applyBorder="1" applyAlignment="1" applyProtection="1">
      <alignment horizontal="center" vertical="top" wrapText="1"/>
      <protection locked="0"/>
    </xf>
    <xf numFmtId="0" fontId="36" fillId="19" borderId="46" xfId="0" applyFont="1" applyFill="1" applyBorder="1" applyAlignment="1" applyProtection="1">
      <alignment horizontal="center" vertical="top" wrapText="1"/>
      <protection locked="0"/>
    </xf>
    <xf numFmtId="0" fontId="36" fillId="19" borderId="33" xfId="0" applyFont="1" applyFill="1" applyBorder="1" applyAlignment="1" applyProtection="1">
      <alignment horizontal="center" vertical="top" wrapText="1"/>
      <protection locked="0"/>
    </xf>
    <xf numFmtId="0" fontId="36" fillId="19" borderId="47" xfId="0" applyFont="1" applyFill="1" applyBorder="1" applyAlignment="1" applyProtection="1">
      <alignment horizontal="center" vertical="top" wrapText="1"/>
      <protection locked="0"/>
    </xf>
    <xf numFmtId="0" fontId="0" fillId="13" borderId="56" xfId="0" applyFill="1" applyBorder="1" applyAlignment="1">
      <alignment horizontal="center"/>
    </xf>
    <xf numFmtId="0" fontId="0" fillId="13" borderId="57" xfId="0" applyFill="1" applyBorder="1" applyAlignment="1">
      <alignment horizontal="center"/>
    </xf>
    <xf numFmtId="0" fontId="57" fillId="18" borderId="29" xfId="0" applyFont="1" applyFill="1" applyBorder="1" applyAlignment="1" applyProtection="1">
      <alignment horizontal="center"/>
      <protection locked="0"/>
    </xf>
    <xf numFmtId="0" fontId="57" fillId="18" borderId="14" xfId="0" applyFont="1" applyFill="1" applyBorder="1" applyAlignment="1" applyProtection="1">
      <alignment horizontal="center"/>
      <protection locked="0"/>
    </xf>
    <xf numFmtId="0" fontId="57" fillId="13" borderId="11" xfId="0" applyFont="1" applyFill="1" applyBorder="1" applyAlignment="1" applyProtection="1">
      <alignment horizontal="center"/>
      <protection locked="0"/>
    </xf>
    <xf numFmtId="0" fontId="57" fillId="13" borderId="38" xfId="0" applyFont="1" applyFill="1" applyBorder="1" applyAlignment="1" applyProtection="1">
      <alignment horizontal="center"/>
      <protection locked="0"/>
    </xf>
    <xf numFmtId="0" fontId="0" fillId="17" borderId="11" xfId="0" applyFill="1" applyBorder="1" applyAlignment="1">
      <alignment horizontal="center" vertical="center"/>
    </xf>
    <xf numFmtId="0" fontId="0" fillId="17" borderId="38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2" borderId="5" xfId="0" applyFill="1" applyBorder="1" applyAlignment="1" applyProtection="1">
      <alignment horizontal="center" vertical="top" wrapText="1"/>
      <protection locked="0"/>
    </xf>
    <xf numFmtId="0" fontId="0" fillId="12" borderId="30" xfId="0" applyFill="1" applyBorder="1" applyAlignment="1" applyProtection="1">
      <alignment horizontal="center" vertical="top" wrapText="1"/>
      <protection locked="0"/>
    </xf>
    <xf numFmtId="0" fontId="65" fillId="17" borderId="51" xfId="0" applyFont="1" applyFill="1" applyBorder="1" applyAlignment="1">
      <alignment horizontal="center" vertical="center" wrapText="1"/>
    </xf>
    <xf numFmtId="0" fontId="65" fillId="17" borderId="37" xfId="0" applyFont="1" applyFill="1" applyBorder="1" applyAlignment="1">
      <alignment horizontal="center" vertical="center" wrapText="1"/>
    </xf>
    <xf numFmtId="0" fontId="65" fillId="17" borderId="47" xfId="0" applyFont="1" applyFill="1" applyBorder="1" applyAlignment="1">
      <alignment horizontal="center" vertical="center" wrapText="1"/>
    </xf>
    <xf numFmtId="0" fontId="65" fillId="17" borderId="66" xfId="0" applyFont="1" applyFill="1" applyBorder="1" applyAlignment="1">
      <alignment horizontal="center" vertical="center" wrapText="1"/>
    </xf>
    <xf numFmtId="0" fontId="65" fillId="17" borderId="67" xfId="0" applyFont="1" applyFill="1" applyBorder="1" applyAlignment="1">
      <alignment horizontal="center" vertical="center" wrapText="1"/>
    </xf>
    <xf numFmtId="0" fontId="65" fillId="17" borderId="68" xfId="0" applyFont="1" applyFill="1" applyBorder="1" applyAlignment="1">
      <alignment horizontal="center" vertical="center" wrapText="1"/>
    </xf>
    <xf numFmtId="0" fontId="0" fillId="17" borderId="5" xfId="0" applyFill="1" applyBorder="1" applyAlignment="1" applyProtection="1">
      <alignment horizontal="center" vertical="top" wrapText="1"/>
      <protection locked="0"/>
    </xf>
    <xf numFmtId="0" fontId="0" fillId="17" borderId="30" xfId="0" applyFill="1" applyBorder="1" applyAlignment="1" applyProtection="1">
      <alignment horizontal="center" vertical="top" wrapText="1"/>
      <protection locked="0"/>
    </xf>
    <xf numFmtId="0" fontId="66" fillId="12" borderId="41" xfId="0" applyFont="1" applyFill="1" applyBorder="1" applyAlignment="1" applyProtection="1">
      <alignment horizontal="center" vertical="center" wrapText="1"/>
      <protection locked="0"/>
    </xf>
    <xf numFmtId="0" fontId="66" fillId="12" borderId="34" xfId="0" applyFont="1" applyFill="1" applyBorder="1" applyAlignment="1" applyProtection="1">
      <alignment horizontal="center" vertical="center" wrapText="1"/>
      <protection locked="0"/>
    </xf>
    <xf numFmtId="0" fontId="66" fillId="12" borderId="40" xfId="0" applyFont="1" applyFill="1" applyBorder="1" applyAlignment="1" applyProtection="1">
      <alignment horizontal="center" vertical="center" wrapText="1"/>
      <protection locked="0"/>
    </xf>
    <xf numFmtId="0" fontId="58" fillId="12" borderId="5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38" xfId="0" applyFont="1" applyFill="1" applyBorder="1" applyAlignment="1">
      <alignment horizontal="center" vertical="center" wrapText="1"/>
    </xf>
    <xf numFmtId="0" fontId="59" fillId="12" borderId="50" xfId="0" applyFont="1" applyFill="1" applyBorder="1" applyAlignment="1">
      <alignment horizontal="center" vertical="center" wrapText="1"/>
    </xf>
    <xf numFmtId="0" fontId="41" fillId="12" borderId="69" xfId="0" applyFont="1" applyFill="1" applyBorder="1" applyAlignment="1">
      <alignment horizontal="center" vertical="center" wrapText="1"/>
    </xf>
    <xf numFmtId="0" fontId="41" fillId="12" borderId="70" xfId="0" applyFont="1" applyFill="1" applyBorder="1" applyAlignment="1">
      <alignment horizontal="center" vertical="center" wrapText="1"/>
    </xf>
    <xf numFmtId="0" fontId="41" fillId="12" borderId="7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42" fillId="12" borderId="41" xfId="0" applyFont="1" applyFill="1" applyBorder="1" applyAlignment="1" applyProtection="1">
      <alignment horizontal="center" vertical="center" wrapText="1"/>
      <protection locked="0"/>
    </xf>
    <xf numFmtId="0" fontId="42" fillId="12" borderId="34" xfId="0" applyFont="1" applyFill="1" applyBorder="1" applyAlignment="1" applyProtection="1">
      <alignment horizontal="center" vertical="center" wrapText="1"/>
      <protection locked="0"/>
    </xf>
    <xf numFmtId="0" fontId="42" fillId="12" borderId="40" xfId="0" applyFont="1" applyFill="1" applyBorder="1" applyAlignment="1" applyProtection="1">
      <alignment horizontal="center" vertical="center" wrapText="1"/>
      <protection locked="0"/>
    </xf>
    <xf numFmtId="0" fontId="60" fillId="12" borderId="0" xfId="0" applyFont="1" applyFill="1" applyAlignment="1" applyProtection="1">
      <alignment horizontal="center" vertical="center" wrapText="1"/>
      <protection locked="0"/>
    </xf>
    <xf numFmtId="0" fontId="60" fillId="12" borderId="32" xfId="0" applyFont="1" applyFill="1" applyBorder="1" applyAlignment="1" applyProtection="1">
      <alignment horizontal="center" vertical="center" wrapText="1"/>
      <protection locked="0"/>
    </xf>
    <xf numFmtId="0" fontId="40" fillId="12" borderId="48" xfId="0" applyFont="1" applyFill="1" applyBorder="1" applyAlignment="1">
      <alignment horizontal="right" vertical="center" wrapText="1"/>
    </xf>
    <xf numFmtId="0" fontId="40" fillId="12" borderId="37" xfId="0" applyFont="1" applyFill="1" applyBorder="1" applyAlignment="1">
      <alignment horizontal="right" vertical="center" wrapText="1"/>
    </xf>
    <xf numFmtId="0" fontId="40" fillId="12" borderId="37" xfId="0" applyFont="1" applyFill="1" applyBorder="1" applyAlignment="1">
      <alignment horizontal="left" vertical="center" wrapText="1"/>
    </xf>
    <xf numFmtId="0" fontId="40" fillId="12" borderId="47" xfId="0" applyFont="1" applyFill="1" applyBorder="1" applyAlignment="1">
      <alignment horizontal="left" vertical="center" wrapText="1"/>
    </xf>
    <xf numFmtId="0" fontId="38" fillId="12" borderId="36" xfId="0" applyFont="1" applyFill="1" applyBorder="1" applyAlignment="1" applyProtection="1">
      <alignment horizontal="left" vertical="top" wrapText="1"/>
      <protection locked="0"/>
    </xf>
    <xf numFmtId="0" fontId="38" fillId="12" borderId="46" xfId="0" applyFont="1" applyFill="1" applyBorder="1" applyAlignment="1" applyProtection="1">
      <alignment horizontal="left" vertical="top" wrapText="1"/>
      <protection locked="0"/>
    </xf>
    <xf numFmtId="0" fontId="38" fillId="12" borderId="37" xfId="0" applyFont="1" applyFill="1" applyBorder="1" applyAlignment="1" applyProtection="1">
      <alignment horizontal="left" vertical="top" wrapText="1"/>
      <protection locked="0"/>
    </xf>
    <xf numFmtId="0" fontId="38" fillId="12" borderId="47" xfId="0" applyFont="1" applyFill="1" applyBorder="1" applyAlignment="1" applyProtection="1">
      <alignment horizontal="left" vertical="top" wrapText="1"/>
      <protection locked="0"/>
    </xf>
    <xf numFmtId="0" fontId="42" fillId="12" borderId="28" xfId="0" applyFont="1" applyFill="1" applyBorder="1" applyAlignment="1" applyProtection="1">
      <alignment horizontal="center" vertical="center" wrapText="1"/>
      <protection locked="0"/>
    </xf>
    <xf numFmtId="0" fontId="42" fillId="12" borderId="44" xfId="0" applyFont="1" applyFill="1" applyBorder="1" applyAlignment="1" applyProtection="1">
      <alignment horizontal="center" vertical="center" wrapText="1"/>
      <protection locked="0"/>
    </xf>
    <xf numFmtId="0" fontId="0" fillId="17" borderId="10" xfId="0" applyFill="1" applyBorder="1" applyAlignment="1">
      <alignment horizontal="center" vertical="center"/>
    </xf>
    <xf numFmtId="0" fontId="57" fillId="18" borderId="11" xfId="0" applyFont="1" applyFill="1" applyBorder="1" applyAlignment="1" applyProtection="1">
      <alignment horizontal="center" vertical="center"/>
      <protection locked="0"/>
    </xf>
    <xf numFmtId="0" fontId="57" fillId="18" borderId="10" xfId="0" applyFont="1" applyFill="1" applyBorder="1" applyAlignment="1" applyProtection="1">
      <alignment horizontal="center" vertical="center"/>
      <protection locked="0"/>
    </xf>
    <xf numFmtId="0" fontId="11" fillId="12" borderId="70" xfId="0" applyFont="1" applyFill="1" applyBorder="1" applyAlignment="1">
      <alignment horizontal="center" vertical="center"/>
    </xf>
    <xf numFmtId="0" fontId="11" fillId="12" borderId="72" xfId="0" applyFont="1" applyFill="1" applyBorder="1" applyAlignment="1">
      <alignment horizontal="center" vertical="center"/>
    </xf>
    <xf numFmtId="0" fontId="57" fillId="13" borderId="29" xfId="0" applyFont="1" applyFill="1" applyBorder="1" applyAlignment="1" applyProtection="1">
      <alignment horizontal="center"/>
      <protection locked="0"/>
    </xf>
    <xf numFmtId="0" fontId="57" fillId="13" borderId="39" xfId="0" applyFont="1" applyFill="1" applyBorder="1" applyAlignment="1" applyProtection="1">
      <alignment horizontal="center"/>
      <protection locked="0"/>
    </xf>
    <xf numFmtId="0" fontId="42" fillId="12" borderId="42" xfId="0" applyFont="1" applyFill="1" applyBorder="1" applyAlignment="1" applyProtection="1">
      <alignment horizontal="center" vertical="center" wrapText="1"/>
      <protection locked="0"/>
    </xf>
    <xf numFmtId="0" fontId="0" fillId="18" borderId="57" xfId="0" applyFill="1" applyBorder="1" applyAlignment="1">
      <alignment horizontal="center"/>
    </xf>
    <xf numFmtId="0" fontId="0" fillId="18" borderId="59" xfId="0" applyFill="1" applyBorder="1" applyAlignment="1">
      <alignment horizontal="center"/>
    </xf>
    <xf numFmtId="0" fontId="0" fillId="16" borderId="11" xfId="0" applyFill="1" applyBorder="1" applyAlignment="1" applyProtection="1">
      <alignment horizontal="center"/>
      <protection locked="0"/>
    </xf>
    <xf numFmtId="0" fontId="0" fillId="16" borderId="10" xfId="0" applyFill="1" applyBorder="1" applyAlignment="1" applyProtection="1">
      <alignment horizontal="center"/>
      <protection locked="0"/>
    </xf>
    <xf numFmtId="0" fontId="0" fillId="17" borderId="29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57" fillId="18" borderId="11" xfId="0" applyFont="1" applyFill="1" applyBorder="1" applyAlignment="1" applyProtection="1">
      <alignment horizontal="center"/>
      <protection locked="0"/>
    </xf>
    <xf numFmtId="0" fontId="57" fillId="18" borderId="10" xfId="0" applyFont="1" applyFill="1" applyBorder="1" applyAlignment="1" applyProtection="1">
      <alignment horizontal="center"/>
      <protection locked="0"/>
    </xf>
    <xf numFmtId="0" fontId="62" fillId="11" borderId="46" xfId="0" applyFont="1" applyFill="1" applyBorder="1" applyAlignment="1">
      <alignment horizontal="left" vertical="center" wrapText="1"/>
    </xf>
    <xf numFmtId="0" fontId="62" fillId="11" borderId="33" xfId="0" applyFont="1" applyFill="1" applyBorder="1" applyAlignment="1">
      <alignment horizontal="left" vertical="center" wrapText="1"/>
    </xf>
    <xf numFmtId="0" fontId="41" fillId="12" borderId="61" xfId="0" applyFont="1" applyFill="1" applyBorder="1" applyAlignment="1">
      <alignment horizontal="center" vertical="center" wrapText="1"/>
    </xf>
    <xf numFmtId="0" fontId="41" fillId="12" borderId="12" xfId="0" applyFont="1" applyFill="1" applyBorder="1" applyAlignment="1">
      <alignment horizontal="center" vertical="center" wrapText="1"/>
    </xf>
    <xf numFmtId="0" fontId="41" fillId="12" borderId="52" xfId="0" applyFont="1" applyFill="1" applyBorder="1" applyAlignment="1">
      <alignment horizontal="center" vertical="center" wrapText="1"/>
    </xf>
    <xf numFmtId="0" fontId="41" fillId="12" borderId="60" xfId="0" applyFont="1" applyFill="1" applyBorder="1" applyAlignment="1">
      <alignment horizontal="center" vertical="center" wrapText="1"/>
    </xf>
    <xf numFmtId="0" fontId="41" fillId="12" borderId="54" xfId="0" applyFont="1" applyFill="1" applyBorder="1" applyAlignment="1">
      <alignment horizontal="center" vertical="center" wrapText="1"/>
    </xf>
    <xf numFmtId="0" fontId="41" fillId="12" borderId="55" xfId="0" applyFont="1" applyFill="1" applyBorder="1" applyAlignment="1">
      <alignment horizontal="center" vertical="center" wrapText="1"/>
    </xf>
    <xf numFmtId="0" fontId="41" fillId="12" borderId="43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horizontal="center" vertical="center" wrapText="1"/>
    </xf>
    <xf numFmtId="0" fontId="41" fillId="12" borderId="39" xfId="0" applyFont="1" applyFill="1" applyBorder="1" applyAlignment="1">
      <alignment horizontal="center" vertical="center" wrapText="1"/>
    </xf>
    <xf numFmtId="0" fontId="41" fillId="12" borderId="50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38" xfId="0" applyFont="1" applyFill="1" applyBorder="1" applyAlignment="1">
      <alignment horizontal="center" vertical="center" wrapText="1"/>
    </xf>
    <xf numFmtId="0" fontId="58" fillId="12" borderId="11" xfId="0" applyFont="1" applyFill="1" applyBorder="1" applyAlignment="1">
      <alignment horizontal="center" vertical="center" wrapText="1"/>
    </xf>
    <xf numFmtId="0" fontId="58" fillId="12" borderId="38" xfId="0" applyFont="1" applyFill="1" applyBorder="1" applyAlignment="1">
      <alignment horizontal="center" vertical="center" wrapText="1"/>
    </xf>
    <xf numFmtId="0" fontId="28" fillId="0" borderId="0" xfId="14" applyFont="1" applyAlignment="1">
      <alignment horizontal="left" vertical="center"/>
    </xf>
    <xf numFmtId="0" fontId="30" fillId="0" borderId="0" xfId="14" applyFont="1" applyAlignment="1">
      <alignment horizontal="right"/>
    </xf>
    <xf numFmtId="0" fontId="46" fillId="0" borderId="0" xfId="14" applyFont="1" applyAlignment="1">
      <alignment horizontal="center" vertical="center"/>
    </xf>
    <xf numFmtId="0" fontId="53" fillId="10" borderId="21" xfId="0" applyFont="1" applyFill="1" applyBorder="1" applyAlignment="1">
      <alignment horizontal="center" vertical="center" wrapText="1"/>
    </xf>
    <xf numFmtId="0" fontId="53" fillId="10" borderId="19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right" vertical="center" wrapText="1"/>
    </xf>
    <xf numFmtId="0" fontId="48" fillId="0" borderId="23" xfId="0" applyFont="1" applyBorder="1" applyAlignment="1">
      <alignment horizontal="right" vertical="center" wrapText="1"/>
    </xf>
    <xf numFmtId="0" fontId="50" fillId="10" borderId="21" xfId="0" applyFont="1" applyFill="1" applyBorder="1" applyAlignment="1">
      <alignment vertical="center" wrapText="1"/>
    </xf>
    <xf numFmtId="0" fontId="50" fillId="10" borderId="19" xfId="0" applyFont="1" applyFill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53" fillId="0" borderId="19" xfId="0" applyFont="1" applyBorder="1" applyAlignment="1">
      <alignment horizontal="center" vertical="center" wrapText="1"/>
    </xf>
    <xf numFmtId="0" fontId="30" fillId="0" borderId="19" xfId="14" applyFont="1" applyBorder="1" applyAlignment="1">
      <alignment horizontal="right"/>
    </xf>
    <xf numFmtId="0" fontId="45" fillId="0" borderId="17" xfId="0" applyFont="1" applyBorder="1" applyAlignment="1">
      <alignment horizontal="right"/>
    </xf>
    <xf numFmtId="0" fontId="47" fillId="9" borderId="15" xfId="0" applyFont="1" applyFill="1" applyBorder="1" applyAlignment="1">
      <alignment horizontal="center" vertical="center" wrapText="1"/>
    </xf>
    <xf numFmtId="0" fontId="47" fillId="9" borderId="16" xfId="0" applyFont="1" applyFill="1" applyBorder="1" applyAlignment="1">
      <alignment horizontal="center" vertical="center" wrapText="1"/>
    </xf>
    <xf numFmtId="0" fontId="28" fillId="0" borderId="0" xfId="14" applyFont="1" applyAlignment="1">
      <alignment horizontal="center" vertical="center"/>
    </xf>
    <xf numFmtId="0" fontId="47" fillId="9" borderId="15" xfId="0" applyFont="1" applyFill="1" applyBorder="1" applyAlignment="1">
      <alignment vertical="center" wrapText="1"/>
    </xf>
    <xf numFmtId="0" fontId="47" fillId="9" borderId="16" xfId="0" applyFont="1" applyFill="1" applyBorder="1" applyAlignment="1">
      <alignment vertical="center" wrapText="1"/>
    </xf>
    <xf numFmtId="0" fontId="48" fillId="10" borderId="21" xfId="0" applyFont="1" applyFill="1" applyBorder="1" applyAlignment="1">
      <alignment horizontal="center" vertical="center" wrapText="1"/>
    </xf>
    <xf numFmtId="0" fontId="48" fillId="10" borderId="19" xfId="0" applyFont="1" applyFill="1" applyBorder="1" applyAlignment="1">
      <alignment horizontal="center" vertical="center" wrapText="1"/>
    </xf>
    <xf numFmtId="0" fontId="51" fillId="10" borderId="27" xfId="0" applyFont="1" applyFill="1" applyBorder="1" applyAlignment="1">
      <alignment vertical="center" wrapText="1"/>
    </xf>
  </cellXfs>
  <cellStyles count="18">
    <cellStyle name="Attendance Totals" xfId="7" xr:uid="{00000000-0005-0000-0000-000000000000}"/>
    <cellStyle name="Birthdate" xfId="4" xr:uid="{00000000-0005-0000-0000-000001000000}"/>
    <cellStyle name="Month" xfId="6" xr:uid="{00000000-0005-0000-0000-000002000000}"/>
    <cellStyle name="Normal" xfId="0" builtinId="0" customBuiltin="1"/>
    <cellStyle name="Normal 2" xfId="12" xr:uid="{00000000-0005-0000-0000-000004000000}"/>
    <cellStyle name="Normal 2 2" xfId="13" xr:uid="{00000000-0005-0000-0000-000005000000}"/>
    <cellStyle name="Normal 2 2 2" xfId="15" xr:uid="{00000000-0005-0000-0000-000006000000}"/>
    <cellStyle name="Normal 2 2 2 2" xfId="17" xr:uid="{00000000-0005-0000-0000-000007000000}"/>
    <cellStyle name="Normal 2 3" xfId="14" xr:uid="{00000000-0005-0000-0000-000008000000}"/>
    <cellStyle name="Normal 2 3 2" xfId="16" xr:uid="{00000000-0005-0000-0000-000009000000}"/>
    <cellStyle name="Phone Number" xfId="5" xr:uid="{00000000-0005-0000-0000-00000A000000}"/>
    <cellStyle name="Student Information" xfId="2" xr:uid="{00000000-0005-0000-0000-00000B000000}"/>
    <cellStyle name="Student Information - user entered" xfId="3" xr:uid="{00000000-0005-0000-0000-00000C000000}"/>
    <cellStyle name="Titre" xfId="1" builtinId="15" customBuiltin="1"/>
    <cellStyle name="Titre 1" xfId="10" builtinId="16" customBuiltin="1"/>
    <cellStyle name="Titre 2" xfId="11" builtinId="17" customBuiltin="1"/>
    <cellStyle name="Weekday" xfId="8" xr:uid="{00000000-0005-0000-0000-000010000000}"/>
    <cellStyle name="Weekend" xfId="9" xr:uid="{00000000-0005-0000-0000-000011000000}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 xr9:uid="{00000000-0011-0000-FFFF-FFFF00000000}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 xr9:uid="{00000000-0011-0000-FFFF-FFFF01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  <color rgb="FFFFCC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107830</xdr:colOff>
      <xdr:row>3</xdr:row>
      <xdr:rowOff>93809</xdr:rowOff>
    </xdr:from>
    <xdr:to>
      <xdr:col>2</xdr:col>
      <xdr:colOff>425330</xdr:colOff>
      <xdr:row>6</xdr:row>
      <xdr:rowOff>329935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FF9F0D-F0C2-49C3-A1F2-6C8E2E7E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30" y="1483620"/>
          <a:ext cx="1839104" cy="1278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3"/>
  <sheetViews>
    <sheetView showGridLines="0" topLeftCell="A18" zoomScale="106" zoomScaleNormal="106" workbookViewId="0">
      <selection activeCell="J3" sqref="J3"/>
    </sheetView>
  </sheetViews>
  <sheetFormatPr baseColWidth="10" defaultRowHeight="12.5"/>
  <cols>
    <col min="3" max="3" width="26.453125" customWidth="1"/>
    <col min="4" max="4" width="12.26953125" bestFit="1" customWidth="1"/>
  </cols>
  <sheetData>
    <row r="3" spans="1:6" ht="84" customHeight="1">
      <c r="A3" s="190" t="s">
        <v>415</v>
      </c>
      <c r="B3" s="190"/>
      <c r="C3" s="190"/>
      <c r="D3" s="190"/>
      <c r="E3" s="190"/>
      <c r="F3" s="190"/>
    </row>
    <row r="4" spans="1:6" ht="27.75" customHeight="1">
      <c r="A4" s="28"/>
      <c r="D4" s="29"/>
    </row>
    <row r="5" spans="1:6" s="34" customFormat="1" ht="27.75" customHeight="1">
      <c r="A5" s="213"/>
      <c r="B5" s="213"/>
      <c r="D5" s="29"/>
    </row>
    <row r="6" spans="1:6" s="34" customFormat="1" ht="27.75" customHeight="1">
      <c r="A6" s="213"/>
      <c r="B6" s="213"/>
      <c r="D6" s="29"/>
    </row>
    <row r="7" spans="1:6" ht="33.75" customHeight="1" thickBot="1">
      <c r="B7" s="200"/>
      <c r="C7" s="200"/>
      <c r="D7" s="200"/>
      <c r="E7" s="200"/>
      <c r="F7" s="200"/>
    </row>
    <row r="8" spans="1:6" ht="45" customHeight="1" thickBot="1">
      <c r="A8" s="210" t="s">
        <v>392</v>
      </c>
      <c r="B8" s="211"/>
      <c r="C8" s="212"/>
      <c r="D8" s="201"/>
      <c r="E8" s="202"/>
      <c r="F8" s="203"/>
    </row>
    <row r="9" spans="1:6" ht="13.5" customHeight="1" thickBot="1">
      <c r="A9" s="36" t="s">
        <v>378</v>
      </c>
      <c r="B9" s="36"/>
    </row>
    <row r="10" spans="1:6" ht="42.75" customHeight="1" thickBot="1">
      <c r="A10" s="191" t="s">
        <v>331</v>
      </c>
      <c r="B10" s="191"/>
      <c r="C10" s="192"/>
      <c r="D10" s="193"/>
      <c r="E10" s="194"/>
      <c r="F10" s="195"/>
    </row>
    <row r="11" spans="1:6" ht="15" customHeight="1">
      <c r="A11" s="36"/>
      <c r="B11" s="36"/>
    </row>
    <row r="12" spans="1:6" ht="13.5" customHeight="1">
      <c r="A12" s="36"/>
      <c r="B12" s="36"/>
    </row>
    <row r="13" spans="1:6" ht="16.5" customHeight="1" thickBot="1">
      <c r="A13" s="36"/>
      <c r="B13" s="36"/>
    </row>
    <row r="14" spans="1:6" ht="40" customHeight="1" thickBot="1">
      <c r="A14" s="191" t="s">
        <v>413</v>
      </c>
      <c r="B14" s="191"/>
      <c r="C14" s="192"/>
      <c r="D14" s="204"/>
      <c r="E14" s="205"/>
      <c r="F14" s="206"/>
    </row>
    <row r="15" spans="1:6" ht="16" thickBot="1">
      <c r="A15" s="31"/>
      <c r="D15" s="32"/>
      <c r="E15" s="32"/>
      <c r="F15" s="32"/>
    </row>
    <row r="16" spans="1:6" ht="43.5" customHeight="1" thickBot="1">
      <c r="A16" s="191" t="s">
        <v>393</v>
      </c>
      <c r="B16" s="198"/>
      <c r="C16" s="198"/>
      <c r="D16" s="207"/>
      <c r="E16" s="208"/>
      <c r="F16" s="209"/>
    </row>
    <row r="17" spans="1:6">
      <c r="D17" s="33"/>
      <c r="E17" s="33"/>
    </row>
    <row r="18" spans="1:6" ht="54.75" customHeight="1">
      <c r="A18" s="199"/>
      <c r="B18" s="199"/>
      <c r="C18" s="30" t="s">
        <v>406</v>
      </c>
      <c r="D18" s="36">
        <v>0</v>
      </c>
      <c r="E18" s="37" t="s">
        <v>332</v>
      </c>
      <c r="F18" s="38"/>
    </row>
    <row r="19" spans="1:6" ht="40" customHeight="1">
      <c r="C19" s="35" t="s">
        <v>377</v>
      </c>
      <c r="D19" s="196" t="s">
        <v>405</v>
      </c>
      <c r="E19" s="197"/>
      <c r="F19" s="197"/>
    </row>
    <row r="20" spans="1:6" ht="47.25" customHeight="1">
      <c r="C20" s="30" t="s">
        <v>407</v>
      </c>
      <c r="D20" s="39">
        <v>0</v>
      </c>
      <c r="E20" s="37" t="s">
        <v>355</v>
      </c>
      <c r="F20" s="38"/>
    </row>
    <row r="21" spans="1:6" ht="40" customHeight="1">
      <c r="C21" s="35" t="s">
        <v>377</v>
      </c>
      <c r="D21" s="197"/>
      <c r="E21" s="197"/>
      <c r="F21" s="197"/>
    </row>
    <row r="22" spans="1:6" ht="52.5" customHeight="1">
      <c r="C22" s="40" t="s">
        <v>356</v>
      </c>
      <c r="D22" s="37">
        <f>SUM(D18,D20)</f>
        <v>0</v>
      </c>
      <c r="E22" s="37" t="s">
        <v>376</v>
      </c>
      <c r="F22" s="38"/>
    </row>
    <row r="23" spans="1:6" ht="15.5">
      <c r="C23" s="38"/>
      <c r="D23" s="38"/>
      <c r="E23" s="38"/>
      <c r="F23" s="38"/>
    </row>
  </sheetData>
  <mergeCells count="14">
    <mergeCell ref="A3:F3"/>
    <mergeCell ref="A10:C10"/>
    <mergeCell ref="D10:F10"/>
    <mergeCell ref="D19:F19"/>
    <mergeCell ref="D21:F21"/>
    <mergeCell ref="A16:C16"/>
    <mergeCell ref="A18:B18"/>
    <mergeCell ref="B7:F7"/>
    <mergeCell ref="D8:F8"/>
    <mergeCell ref="D14:F14"/>
    <mergeCell ref="D16:F16"/>
    <mergeCell ref="A14:C14"/>
    <mergeCell ref="A8:C8"/>
    <mergeCell ref="A5: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061B-F02F-4CE8-B623-9EDB0E6CEFAE}">
  <sheetPr>
    <pageSetUpPr fitToPage="1"/>
  </sheetPr>
  <dimension ref="A1:AN315"/>
  <sheetViews>
    <sheetView zoomScale="70" zoomScaleNormal="70" workbookViewId="0">
      <selection activeCell="C36" sqref="C36:G36"/>
    </sheetView>
  </sheetViews>
  <sheetFormatPr baseColWidth="10" defaultColWidth="11.453125" defaultRowHeight="15.5"/>
  <cols>
    <col min="1" max="1" width="7.54296875" style="156" customWidth="1"/>
    <col min="2" max="2" width="86.81640625" style="84" customWidth="1"/>
    <col min="3" max="6" width="5.7265625" style="41" customWidth="1"/>
    <col min="7" max="7" width="0.1796875" style="41" customWidth="1"/>
    <col min="8" max="27" width="4.7265625" style="41" customWidth="1"/>
    <col min="28" max="16384" width="11.453125" style="41"/>
  </cols>
  <sheetData>
    <row r="1" spans="1:27" ht="26.25" customHeight="1" thickBot="1">
      <c r="A1" s="155"/>
      <c r="B1" s="301" t="s">
        <v>394</v>
      </c>
      <c r="C1" s="165"/>
      <c r="D1" s="166"/>
      <c r="E1" s="166"/>
      <c r="F1" s="167"/>
      <c r="G1" s="168"/>
      <c r="H1" s="303" t="s">
        <v>401</v>
      </c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5"/>
    </row>
    <row r="2" spans="1:27" ht="14.25" customHeight="1">
      <c r="A2" s="155"/>
      <c r="B2" s="302"/>
      <c r="C2" s="169"/>
      <c r="D2" s="170"/>
      <c r="E2" s="170"/>
      <c r="F2" s="171"/>
      <c r="G2" s="168"/>
      <c r="H2" s="306" t="s">
        <v>351</v>
      </c>
      <c r="I2" s="307"/>
      <c r="J2" s="307"/>
      <c r="K2" s="308"/>
      <c r="L2" s="306" t="s">
        <v>341</v>
      </c>
      <c r="M2" s="307"/>
      <c r="N2" s="307"/>
      <c r="O2" s="308"/>
      <c r="P2" s="306" t="s">
        <v>342</v>
      </c>
      <c r="Q2" s="307"/>
      <c r="R2" s="307"/>
      <c r="S2" s="308"/>
      <c r="T2" s="306" t="s">
        <v>343</v>
      </c>
      <c r="U2" s="307"/>
      <c r="V2" s="307"/>
      <c r="W2" s="308"/>
      <c r="X2" s="306" t="s">
        <v>344</v>
      </c>
      <c r="Y2" s="307"/>
      <c r="Z2" s="307"/>
      <c r="AA2" s="308"/>
    </row>
    <row r="3" spans="1:27" ht="13.5" customHeight="1">
      <c r="A3" s="155"/>
      <c r="B3" s="302"/>
      <c r="C3" s="309" t="s">
        <v>412</v>
      </c>
      <c r="D3" s="310"/>
      <c r="E3" s="310"/>
      <c r="F3" s="311"/>
      <c r="G3" s="168"/>
      <c r="H3" s="312" t="s">
        <v>358</v>
      </c>
      <c r="I3" s="313"/>
      <c r="J3" s="313"/>
      <c r="K3" s="314"/>
      <c r="L3" s="312" t="s">
        <v>359</v>
      </c>
      <c r="M3" s="313"/>
      <c r="N3" s="313"/>
      <c r="O3" s="314"/>
      <c r="P3" s="312" t="s">
        <v>360</v>
      </c>
      <c r="Q3" s="313"/>
      <c r="R3" s="313"/>
      <c r="S3" s="314"/>
      <c r="T3" s="312" t="s">
        <v>375</v>
      </c>
      <c r="U3" s="313"/>
      <c r="V3" s="313"/>
      <c r="W3" s="314"/>
      <c r="X3" s="312" t="s">
        <v>389</v>
      </c>
      <c r="Y3" s="313"/>
      <c r="Z3" s="313"/>
      <c r="AA3" s="314"/>
    </row>
    <row r="4" spans="1:27" ht="59.25" customHeight="1">
      <c r="A4" s="155"/>
      <c r="B4" s="302"/>
      <c r="C4" s="312"/>
      <c r="D4" s="313"/>
      <c r="E4" s="313"/>
      <c r="F4" s="314"/>
      <c r="G4" s="168"/>
      <c r="H4" s="262" t="s">
        <v>361</v>
      </c>
      <c r="I4" s="315"/>
      <c r="J4" s="315"/>
      <c r="K4" s="316"/>
      <c r="L4" s="262" t="s">
        <v>362</v>
      </c>
      <c r="M4" s="315"/>
      <c r="N4" s="315"/>
      <c r="O4" s="316"/>
      <c r="P4" s="265" t="s">
        <v>400</v>
      </c>
      <c r="Q4" s="263"/>
      <c r="R4" s="263"/>
      <c r="S4" s="264"/>
      <c r="T4" s="262" t="s">
        <v>399</v>
      </c>
      <c r="U4" s="263"/>
      <c r="V4" s="263"/>
      <c r="W4" s="264"/>
      <c r="X4" s="262" t="s">
        <v>390</v>
      </c>
      <c r="Y4" s="263"/>
      <c r="Z4" s="263"/>
      <c r="AA4" s="264"/>
    </row>
    <row r="5" spans="1:27" ht="11.25" hidden="1" customHeight="1">
      <c r="A5" s="155"/>
      <c r="B5" s="302"/>
      <c r="C5" s="312"/>
      <c r="D5" s="313"/>
      <c r="E5" s="313"/>
      <c r="F5" s="314"/>
      <c r="G5" s="172"/>
      <c r="H5" s="262"/>
      <c r="I5" s="315"/>
      <c r="J5" s="315"/>
      <c r="K5" s="316"/>
      <c r="L5" s="262"/>
      <c r="M5" s="315"/>
      <c r="N5" s="315"/>
      <c r="O5" s="316"/>
      <c r="P5" s="265"/>
      <c r="Q5" s="263"/>
      <c r="R5" s="263"/>
      <c r="S5" s="264"/>
      <c r="T5" s="265"/>
      <c r="U5" s="263"/>
      <c r="V5" s="263"/>
      <c r="W5" s="264"/>
      <c r="X5" s="265"/>
      <c r="Y5" s="263"/>
      <c r="Z5" s="263"/>
      <c r="AA5" s="264"/>
    </row>
    <row r="6" spans="1:27" ht="12.75" hidden="1" customHeight="1" thickBot="1">
      <c r="A6" s="155"/>
      <c r="B6" s="302"/>
      <c r="C6" s="312"/>
      <c r="D6" s="313"/>
      <c r="E6" s="313"/>
      <c r="F6" s="314"/>
      <c r="G6" s="172"/>
      <c r="H6" s="262"/>
      <c r="I6" s="315"/>
      <c r="J6" s="315"/>
      <c r="K6" s="316"/>
      <c r="L6" s="262"/>
      <c r="M6" s="315"/>
      <c r="N6" s="315"/>
      <c r="O6" s="316"/>
      <c r="P6" s="265"/>
      <c r="Q6" s="263"/>
      <c r="R6" s="263"/>
      <c r="S6" s="264"/>
      <c r="T6" s="265"/>
      <c r="U6" s="263"/>
      <c r="V6" s="263"/>
      <c r="W6" s="264"/>
      <c r="X6" s="265"/>
      <c r="Y6" s="263"/>
      <c r="Z6" s="263"/>
      <c r="AA6" s="264"/>
    </row>
    <row r="7" spans="1:27" ht="25" customHeight="1" thickBot="1">
      <c r="A7" s="155"/>
      <c r="B7" s="302"/>
      <c r="C7" s="303"/>
      <c r="D7" s="304"/>
      <c r="E7" s="304"/>
      <c r="F7" s="305"/>
      <c r="G7" s="173"/>
      <c r="H7" s="262"/>
      <c r="I7" s="315"/>
      <c r="J7" s="315"/>
      <c r="K7" s="316"/>
      <c r="L7" s="262"/>
      <c r="M7" s="315"/>
      <c r="N7" s="315"/>
      <c r="O7" s="316"/>
      <c r="P7" s="265"/>
      <c r="Q7" s="263"/>
      <c r="R7" s="263"/>
      <c r="S7" s="264"/>
      <c r="T7" s="265"/>
      <c r="U7" s="263"/>
      <c r="V7" s="263"/>
      <c r="W7" s="264"/>
      <c r="X7" s="265"/>
      <c r="Y7" s="263"/>
      <c r="Z7" s="263"/>
      <c r="AA7" s="264"/>
    </row>
    <row r="8" spans="1:27" ht="26.25" customHeight="1" thickBot="1">
      <c r="A8" s="155"/>
      <c r="B8" s="137"/>
      <c r="C8" s="174"/>
      <c r="D8" s="175"/>
      <c r="E8" s="175"/>
      <c r="F8" s="176"/>
      <c r="G8" s="177"/>
      <c r="H8" s="266" t="s">
        <v>408</v>
      </c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8"/>
    </row>
    <row r="9" spans="1:27" ht="38.25" customHeight="1" thickBot="1">
      <c r="A9" s="162"/>
      <c r="B9" s="136" t="s">
        <v>397</v>
      </c>
      <c r="C9" s="178" t="s">
        <v>351</v>
      </c>
      <c r="D9" s="179" t="s">
        <v>341</v>
      </c>
      <c r="E9" s="179" t="s">
        <v>342</v>
      </c>
      <c r="F9" s="288" t="s">
        <v>343</v>
      </c>
      <c r="G9" s="289"/>
      <c r="H9" s="180" t="s">
        <v>363</v>
      </c>
      <c r="I9" s="181" t="s">
        <v>364</v>
      </c>
      <c r="J9" s="181" t="s">
        <v>365</v>
      </c>
      <c r="K9" s="182" t="s">
        <v>366</v>
      </c>
      <c r="L9" s="180" t="s">
        <v>363</v>
      </c>
      <c r="M9" s="181" t="s">
        <v>364</v>
      </c>
      <c r="N9" s="181" t="s">
        <v>365</v>
      </c>
      <c r="O9" s="182" t="s">
        <v>366</v>
      </c>
      <c r="P9" s="180" t="s">
        <v>363</v>
      </c>
      <c r="Q9" s="181" t="s">
        <v>364</v>
      </c>
      <c r="R9" s="181" t="s">
        <v>365</v>
      </c>
      <c r="S9" s="182" t="s">
        <v>366</v>
      </c>
      <c r="T9" s="180" t="s">
        <v>363</v>
      </c>
      <c r="U9" s="181" t="s">
        <v>364</v>
      </c>
      <c r="V9" s="181" t="s">
        <v>365</v>
      </c>
      <c r="W9" s="182" t="s">
        <v>366</v>
      </c>
      <c r="X9" s="180" t="s">
        <v>363</v>
      </c>
      <c r="Y9" s="181" t="s">
        <v>364</v>
      </c>
      <c r="Z9" s="181" t="s">
        <v>365</v>
      </c>
      <c r="AA9" s="182" t="s">
        <v>366</v>
      </c>
    </row>
    <row r="10" spans="1:27" ht="24" customHeight="1" thickBot="1">
      <c r="A10" s="115"/>
      <c r="B10" s="138" t="s">
        <v>403</v>
      </c>
      <c r="C10" s="139"/>
      <c r="D10" s="140"/>
      <c r="E10" s="141"/>
      <c r="F10" s="141"/>
      <c r="G10" s="141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143"/>
      <c r="U10" s="143"/>
      <c r="V10" s="143"/>
      <c r="W10" s="145"/>
      <c r="X10" s="183"/>
      <c r="Y10" s="184"/>
      <c r="Z10" s="184"/>
      <c r="AA10" s="185"/>
    </row>
    <row r="11" spans="1:27" ht="24" customHeight="1">
      <c r="A11" s="163" t="s">
        <v>367</v>
      </c>
      <c r="B11" s="148"/>
      <c r="C11" s="110"/>
      <c r="D11" s="96"/>
      <c r="E11" s="96"/>
      <c r="F11" s="290"/>
      <c r="G11" s="291"/>
      <c r="H11" s="99"/>
      <c r="I11" s="63"/>
      <c r="J11" s="63"/>
      <c r="K11" s="64"/>
      <c r="L11" s="99"/>
      <c r="M11" s="63"/>
      <c r="N11" s="63"/>
      <c r="O11" s="64"/>
      <c r="P11" s="99"/>
      <c r="Q11" s="63"/>
      <c r="R11" s="65"/>
      <c r="S11" s="64"/>
      <c r="T11" s="99"/>
      <c r="U11" s="63"/>
      <c r="V11" s="63"/>
      <c r="W11" s="64"/>
      <c r="X11" s="292"/>
      <c r="Y11" s="283"/>
      <c r="Z11" s="283"/>
      <c r="AA11" s="284"/>
    </row>
    <row r="12" spans="1:27" ht="20.5">
      <c r="A12" s="62" t="s">
        <v>368</v>
      </c>
      <c r="B12" s="149"/>
      <c r="C12" s="111"/>
      <c r="D12" s="87"/>
      <c r="E12" s="88"/>
      <c r="F12" s="243"/>
      <c r="G12" s="244"/>
      <c r="H12" s="100"/>
      <c r="I12" s="66"/>
      <c r="J12" s="66"/>
      <c r="K12" s="67"/>
      <c r="L12" s="101"/>
      <c r="M12" s="66"/>
      <c r="N12" s="66"/>
      <c r="O12" s="67"/>
      <c r="P12" s="101"/>
      <c r="Q12" s="66"/>
      <c r="R12" s="66"/>
      <c r="S12" s="67"/>
      <c r="T12" s="101"/>
      <c r="U12" s="66"/>
      <c r="V12" s="66"/>
      <c r="W12" s="67"/>
      <c r="X12" s="292"/>
      <c r="Y12" s="283"/>
      <c r="Z12" s="283"/>
      <c r="AA12" s="284"/>
    </row>
    <row r="13" spans="1:27" ht="20.5">
      <c r="A13" s="62" t="s">
        <v>369</v>
      </c>
      <c r="B13" s="149"/>
      <c r="C13" s="111"/>
      <c r="D13" s="87"/>
      <c r="E13" s="88"/>
      <c r="F13" s="243"/>
      <c r="G13" s="244"/>
      <c r="H13" s="101"/>
      <c r="I13" s="66"/>
      <c r="J13" s="66"/>
      <c r="K13" s="68"/>
      <c r="L13" s="101"/>
      <c r="M13" s="66"/>
      <c r="N13" s="66"/>
      <c r="O13" s="67"/>
      <c r="P13" s="101"/>
      <c r="Q13" s="66"/>
      <c r="R13" s="66"/>
      <c r="S13" s="67"/>
      <c r="T13" s="101"/>
      <c r="U13" s="66"/>
      <c r="V13" s="66"/>
      <c r="W13" s="67"/>
      <c r="X13" s="292"/>
      <c r="Y13" s="283"/>
      <c r="Z13" s="283"/>
      <c r="AA13" s="284"/>
    </row>
    <row r="14" spans="1:27" ht="20.5">
      <c r="A14" s="62" t="s">
        <v>370</v>
      </c>
      <c r="B14" s="149"/>
      <c r="C14" s="111"/>
      <c r="D14" s="87"/>
      <c r="E14" s="88"/>
      <c r="F14" s="109"/>
      <c r="G14" s="112"/>
      <c r="H14" s="102"/>
      <c r="I14" s="69"/>
      <c r="J14" s="69"/>
      <c r="K14" s="86"/>
      <c r="L14" s="102"/>
      <c r="M14" s="69"/>
      <c r="N14" s="69"/>
      <c r="O14" s="70"/>
      <c r="P14" s="102"/>
      <c r="Q14" s="69"/>
      <c r="R14" s="69"/>
      <c r="S14" s="70"/>
      <c r="T14" s="102"/>
      <c r="U14" s="69"/>
      <c r="V14" s="69"/>
      <c r="W14" s="70"/>
      <c r="X14" s="292"/>
      <c r="Y14" s="283"/>
      <c r="Z14" s="283"/>
      <c r="AA14" s="284"/>
    </row>
    <row r="15" spans="1:27" ht="20.5">
      <c r="A15" s="62" t="s">
        <v>371</v>
      </c>
      <c r="B15" s="149"/>
      <c r="C15" s="111"/>
      <c r="D15" s="88"/>
      <c r="E15" s="87"/>
      <c r="F15" s="243"/>
      <c r="G15" s="244"/>
      <c r="H15" s="102"/>
      <c r="I15" s="69"/>
      <c r="J15" s="69"/>
      <c r="K15" s="70"/>
      <c r="L15" s="102"/>
      <c r="M15" s="69"/>
      <c r="N15" s="69"/>
      <c r="O15" s="70"/>
      <c r="P15" s="102"/>
      <c r="Q15" s="69"/>
      <c r="R15" s="69"/>
      <c r="S15" s="85"/>
      <c r="T15" s="102"/>
      <c r="U15" s="69"/>
      <c r="V15" s="69"/>
      <c r="W15" s="70"/>
      <c r="X15" s="292"/>
      <c r="Y15" s="283"/>
      <c r="Z15" s="283"/>
      <c r="AA15" s="284"/>
    </row>
    <row r="16" spans="1:27" ht="21" thickBot="1">
      <c r="A16" s="164" t="s">
        <v>372</v>
      </c>
      <c r="B16" s="150"/>
      <c r="C16" s="111"/>
      <c r="D16" s="88"/>
      <c r="E16" s="87"/>
      <c r="F16" s="243"/>
      <c r="G16" s="244"/>
      <c r="H16" s="102"/>
      <c r="I16" s="69"/>
      <c r="J16" s="69"/>
      <c r="K16" s="70"/>
      <c r="L16" s="102"/>
      <c r="M16" s="69"/>
      <c r="N16" s="69"/>
      <c r="O16" s="70"/>
      <c r="P16" s="102"/>
      <c r="Q16" s="69"/>
      <c r="R16" s="69"/>
      <c r="S16" s="85"/>
      <c r="T16" s="102"/>
      <c r="U16" s="69"/>
      <c r="V16" s="69"/>
      <c r="W16" s="70"/>
      <c r="X16" s="292"/>
      <c r="Y16" s="283"/>
      <c r="Z16" s="283"/>
      <c r="AA16" s="284"/>
    </row>
    <row r="17" spans="1:40" ht="15.75" customHeight="1">
      <c r="A17" s="232"/>
      <c r="B17" s="237"/>
      <c r="C17" s="113"/>
      <c r="D17" s="108"/>
      <c r="E17" s="108"/>
      <c r="F17" s="245"/>
      <c r="G17" s="246"/>
      <c r="H17" s="214"/>
      <c r="I17" s="215"/>
      <c r="J17" s="215"/>
      <c r="K17" s="216"/>
      <c r="L17" s="214"/>
      <c r="M17" s="215"/>
      <c r="N17" s="215"/>
      <c r="O17" s="216"/>
      <c r="P17" s="214"/>
      <c r="Q17" s="215"/>
      <c r="R17" s="215"/>
      <c r="S17" s="216"/>
      <c r="T17" s="214"/>
      <c r="U17" s="215"/>
      <c r="V17" s="215"/>
      <c r="W17" s="216"/>
      <c r="X17" s="292"/>
      <c r="Y17" s="283"/>
      <c r="Z17" s="283"/>
      <c r="AA17" s="284"/>
    </row>
    <row r="18" spans="1:40" ht="15.75" customHeight="1">
      <c r="A18" s="232"/>
      <c r="B18" s="237"/>
      <c r="C18" s="247">
        <f>SUM(C17:G17)</f>
        <v>0</v>
      </c>
      <c r="D18" s="247"/>
      <c r="E18" s="247"/>
      <c r="F18" s="247"/>
      <c r="G18" s="248"/>
      <c r="H18" s="217"/>
      <c r="I18" s="218"/>
      <c r="J18" s="218"/>
      <c r="K18" s="219"/>
      <c r="L18" s="217"/>
      <c r="M18" s="218"/>
      <c r="N18" s="218"/>
      <c r="O18" s="219"/>
      <c r="P18" s="217"/>
      <c r="Q18" s="218"/>
      <c r="R18" s="218"/>
      <c r="S18" s="219"/>
      <c r="T18" s="217"/>
      <c r="U18" s="218"/>
      <c r="V18" s="218"/>
      <c r="W18" s="219"/>
      <c r="X18" s="292"/>
      <c r="Y18" s="283"/>
      <c r="Z18" s="283"/>
      <c r="AA18" s="284"/>
    </row>
    <row r="19" spans="1:40" ht="16.5" customHeight="1" thickBot="1">
      <c r="A19" s="234"/>
      <c r="B19" s="238"/>
      <c r="C19" s="239" t="s">
        <v>409</v>
      </c>
      <c r="D19" s="240"/>
      <c r="E19" s="240"/>
      <c r="F19" s="240"/>
      <c r="G19" s="114"/>
      <c r="H19" s="227"/>
      <c r="I19" s="228"/>
      <c r="J19" s="228"/>
      <c r="K19" s="229"/>
      <c r="L19" s="227"/>
      <c r="M19" s="228"/>
      <c r="N19" s="228"/>
      <c r="O19" s="229"/>
      <c r="P19" s="227"/>
      <c r="Q19" s="228"/>
      <c r="R19" s="228"/>
      <c r="S19" s="229"/>
      <c r="T19" s="227"/>
      <c r="U19" s="228"/>
      <c r="V19" s="228"/>
      <c r="W19" s="229"/>
      <c r="X19" s="292"/>
      <c r="Y19" s="283"/>
      <c r="Z19" s="283"/>
      <c r="AA19" s="284"/>
    </row>
    <row r="20" spans="1:40" ht="24" customHeight="1" thickBot="1">
      <c r="A20" s="116"/>
      <c r="B20" s="146" t="s">
        <v>404</v>
      </c>
      <c r="C20" s="117"/>
      <c r="D20" s="118"/>
      <c r="E20" s="119"/>
      <c r="F20" s="119"/>
      <c r="G20" s="120"/>
      <c r="H20" s="120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2"/>
      <c r="T20" s="121"/>
      <c r="U20" s="121"/>
      <c r="V20" s="121"/>
      <c r="W20" s="123"/>
      <c r="X20" s="292"/>
      <c r="Y20" s="283"/>
      <c r="Z20" s="283"/>
      <c r="AA20" s="284"/>
    </row>
    <row r="21" spans="1:40" ht="14.25" customHeight="1">
      <c r="A21" s="160" t="s">
        <v>373</v>
      </c>
      <c r="B21" s="151"/>
      <c r="C21" s="124"/>
      <c r="D21" s="125"/>
      <c r="E21" s="124"/>
      <c r="F21" s="241"/>
      <c r="G21" s="242"/>
      <c r="H21" s="103"/>
      <c r="I21" s="72"/>
      <c r="J21" s="72"/>
      <c r="K21" s="73"/>
      <c r="L21" s="103"/>
      <c r="M21" s="72"/>
      <c r="N21" s="72"/>
      <c r="O21" s="73"/>
      <c r="P21" s="103"/>
      <c r="Q21" s="72"/>
      <c r="R21" s="72"/>
      <c r="S21" s="74"/>
      <c r="T21" s="103"/>
      <c r="U21" s="72"/>
      <c r="V21" s="72"/>
      <c r="W21" s="73"/>
      <c r="X21" s="292"/>
      <c r="Y21" s="283"/>
      <c r="Z21" s="283"/>
      <c r="AA21" s="284"/>
    </row>
    <row r="22" spans="1:40" ht="20.5">
      <c r="A22" s="161" t="s">
        <v>374</v>
      </c>
      <c r="B22" s="152"/>
      <c r="C22" s="89"/>
      <c r="D22" s="90"/>
      <c r="E22" s="89"/>
      <c r="F22" s="299"/>
      <c r="G22" s="300"/>
      <c r="H22" s="104"/>
      <c r="I22" s="75"/>
      <c r="J22" s="75"/>
      <c r="K22" s="76"/>
      <c r="L22" s="104"/>
      <c r="M22" s="75"/>
      <c r="N22" s="75"/>
      <c r="O22" s="76"/>
      <c r="P22" s="104"/>
      <c r="Q22" s="75"/>
      <c r="R22" s="75"/>
      <c r="S22" s="77"/>
      <c r="T22" s="104"/>
      <c r="U22" s="75"/>
      <c r="V22" s="75"/>
      <c r="W22" s="76"/>
      <c r="X22" s="292"/>
      <c r="Y22" s="283"/>
      <c r="Z22" s="283"/>
      <c r="AA22" s="284"/>
    </row>
    <row r="23" spans="1:40" ht="20.5">
      <c r="A23" s="161" t="s">
        <v>379</v>
      </c>
      <c r="B23" s="152"/>
      <c r="C23" s="89"/>
      <c r="D23" s="89"/>
      <c r="E23" s="89"/>
      <c r="F23" s="286"/>
      <c r="G23" s="287"/>
      <c r="H23" s="104"/>
      <c r="I23" s="75"/>
      <c r="J23" s="75"/>
      <c r="K23" s="76"/>
      <c r="L23" s="104"/>
      <c r="M23" s="75"/>
      <c r="N23" s="75"/>
      <c r="O23" s="76"/>
      <c r="P23" s="104"/>
      <c r="Q23" s="75"/>
      <c r="R23" s="75"/>
      <c r="S23" s="77"/>
      <c r="T23" s="104"/>
      <c r="U23" s="75"/>
      <c r="V23" s="75"/>
      <c r="W23" s="76"/>
      <c r="X23" s="292"/>
      <c r="Y23" s="283"/>
      <c r="Z23" s="283"/>
      <c r="AA23" s="284"/>
    </row>
    <row r="24" spans="1:40" ht="20.5">
      <c r="A24" s="161" t="s">
        <v>380</v>
      </c>
      <c r="B24" s="152"/>
      <c r="C24" s="89"/>
      <c r="D24" s="89"/>
      <c r="E24" s="89"/>
      <c r="F24" s="286"/>
      <c r="G24" s="287"/>
      <c r="H24" s="105"/>
      <c r="I24" s="78"/>
      <c r="J24" s="78"/>
      <c r="K24" s="79"/>
      <c r="L24" s="105"/>
      <c r="M24" s="78"/>
      <c r="N24" s="78"/>
      <c r="O24" s="79"/>
      <c r="P24" s="105"/>
      <c r="Q24" s="78"/>
      <c r="R24" s="78"/>
      <c r="S24" s="80"/>
      <c r="T24" s="105"/>
      <c r="U24" s="78"/>
      <c r="V24" s="78"/>
      <c r="W24" s="79"/>
      <c r="X24" s="292"/>
      <c r="Y24" s="283"/>
      <c r="Z24" s="283"/>
      <c r="AA24" s="284"/>
    </row>
    <row r="25" spans="1:40" ht="20.5">
      <c r="A25" s="161" t="s">
        <v>381</v>
      </c>
      <c r="B25" s="152"/>
      <c r="C25" s="89"/>
      <c r="D25" s="89"/>
      <c r="E25" s="89"/>
      <c r="F25" s="286"/>
      <c r="G25" s="287"/>
      <c r="H25" s="104"/>
      <c r="I25" s="75"/>
      <c r="J25" s="75"/>
      <c r="K25" s="76"/>
      <c r="L25" s="104"/>
      <c r="M25" s="75"/>
      <c r="N25" s="75"/>
      <c r="O25" s="76"/>
      <c r="P25" s="104"/>
      <c r="Q25" s="75"/>
      <c r="R25" s="75"/>
      <c r="S25" s="77"/>
      <c r="T25" s="104"/>
      <c r="U25" s="75"/>
      <c r="V25" s="75"/>
      <c r="W25" s="76"/>
      <c r="X25" s="292"/>
      <c r="Y25" s="283"/>
      <c r="Z25" s="283"/>
      <c r="AA25" s="284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1:40" ht="20.5">
      <c r="A26" s="161" t="s">
        <v>382</v>
      </c>
      <c r="B26" s="152"/>
      <c r="C26" s="89"/>
      <c r="D26" s="89"/>
      <c r="E26" s="89"/>
      <c r="F26" s="286"/>
      <c r="G26" s="287"/>
      <c r="H26" s="105"/>
      <c r="I26" s="78"/>
      <c r="J26" s="78"/>
      <c r="K26" s="79"/>
      <c r="L26" s="105"/>
      <c r="M26" s="78"/>
      <c r="N26" s="78"/>
      <c r="O26" s="79"/>
      <c r="P26" s="105"/>
      <c r="Q26" s="78"/>
      <c r="R26" s="78"/>
      <c r="S26" s="80"/>
      <c r="T26" s="105"/>
      <c r="U26" s="78"/>
      <c r="V26" s="78"/>
      <c r="W26" s="79"/>
      <c r="X26" s="292"/>
      <c r="Y26" s="283"/>
      <c r="Z26" s="283"/>
      <c r="AA26" s="284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1:40" ht="15.75" customHeight="1">
      <c r="A27" s="230"/>
      <c r="B27" s="231"/>
      <c r="C27" s="71"/>
      <c r="D27" s="71"/>
      <c r="E27" s="71"/>
      <c r="F27" s="245"/>
      <c r="G27" s="285"/>
      <c r="H27" s="214"/>
      <c r="I27" s="215"/>
      <c r="J27" s="215"/>
      <c r="K27" s="216"/>
      <c r="L27" s="214"/>
      <c r="M27" s="215"/>
      <c r="N27" s="215"/>
      <c r="O27" s="216"/>
      <c r="P27" s="214"/>
      <c r="Q27" s="215"/>
      <c r="R27" s="215"/>
      <c r="S27" s="216"/>
      <c r="T27" s="214"/>
      <c r="U27" s="215"/>
      <c r="V27" s="215"/>
      <c r="W27" s="216"/>
      <c r="X27" s="292"/>
      <c r="Y27" s="283"/>
      <c r="Z27" s="283"/>
      <c r="AA27" s="284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1:40" ht="15.75" customHeight="1">
      <c r="A28" s="232"/>
      <c r="B28" s="233"/>
      <c r="C28" s="247">
        <f>SUM(C27:G27)</f>
        <v>0</v>
      </c>
      <c r="D28" s="247"/>
      <c r="E28" s="247"/>
      <c r="F28" s="247"/>
      <c r="G28" s="248"/>
      <c r="H28" s="217"/>
      <c r="I28" s="218"/>
      <c r="J28" s="218"/>
      <c r="K28" s="219"/>
      <c r="L28" s="217"/>
      <c r="M28" s="218"/>
      <c r="N28" s="218"/>
      <c r="O28" s="219"/>
      <c r="P28" s="217"/>
      <c r="Q28" s="218"/>
      <c r="R28" s="218"/>
      <c r="S28" s="219"/>
      <c r="T28" s="217"/>
      <c r="U28" s="218"/>
      <c r="V28" s="218"/>
      <c r="W28" s="219"/>
      <c r="X28" s="292"/>
      <c r="Y28" s="283"/>
      <c r="Z28" s="283"/>
      <c r="AA28" s="284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1:40" ht="16.5" customHeight="1" thickBot="1">
      <c r="A29" s="234"/>
      <c r="B29" s="235"/>
      <c r="C29" s="293" t="s">
        <v>410</v>
      </c>
      <c r="D29" s="293"/>
      <c r="E29" s="293"/>
      <c r="F29" s="293"/>
      <c r="G29" s="294"/>
      <c r="H29" s="227"/>
      <c r="I29" s="228"/>
      <c r="J29" s="228"/>
      <c r="K29" s="229"/>
      <c r="L29" s="227"/>
      <c r="M29" s="228"/>
      <c r="N29" s="228"/>
      <c r="O29" s="229"/>
      <c r="P29" s="227"/>
      <c r="Q29" s="228"/>
      <c r="R29" s="228"/>
      <c r="S29" s="229"/>
      <c r="T29" s="227"/>
      <c r="U29" s="228"/>
      <c r="V29" s="228"/>
      <c r="W29" s="229"/>
      <c r="X29" s="292"/>
      <c r="Y29" s="283"/>
      <c r="Z29" s="283"/>
      <c r="AA29" s="284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1:40" s="134" customFormat="1" ht="24" customHeight="1" thickBot="1">
      <c r="A30" s="126"/>
      <c r="B30" s="147" t="s">
        <v>383</v>
      </c>
      <c r="C30" s="127"/>
      <c r="D30" s="128"/>
      <c r="E30" s="129"/>
      <c r="F30" s="129"/>
      <c r="G30" s="130"/>
      <c r="H30" s="13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T30" s="131"/>
      <c r="U30" s="131"/>
      <c r="V30" s="131"/>
      <c r="W30" s="133"/>
      <c r="X30" s="292"/>
      <c r="Y30" s="283"/>
      <c r="Z30" s="283"/>
      <c r="AA30" s="284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1:40" ht="20.5">
      <c r="A31" s="157" t="s">
        <v>384</v>
      </c>
      <c r="B31" s="153"/>
      <c r="C31" s="92"/>
      <c r="D31" s="93"/>
      <c r="E31" s="93"/>
      <c r="F31" s="295"/>
      <c r="G31" s="296"/>
      <c r="H31" s="106"/>
      <c r="I31" s="81"/>
      <c r="J31" s="81"/>
      <c r="K31" s="82"/>
      <c r="L31" s="106"/>
      <c r="M31" s="81"/>
      <c r="N31" s="81"/>
      <c r="O31" s="82"/>
      <c r="P31" s="106"/>
      <c r="Q31" s="81"/>
      <c r="R31" s="81"/>
      <c r="S31" s="83"/>
      <c r="T31" s="106"/>
      <c r="U31" s="81"/>
      <c r="V31" s="81"/>
      <c r="W31" s="82"/>
      <c r="X31" s="292"/>
      <c r="Y31" s="283"/>
      <c r="Z31" s="283"/>
      <c r="AA31" s="284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1:40" ht="20.5">
      <c r="A32" s="158" t="s">
        <v>385</v>
      </c>
      <c r="B32" s="153"/>
      <c r="C32" s="92"/>
      <c r="D32" s="93"/>
      <c r="E32" s="93"/>
      <c r="F32" s="295"/>
      <c r="G32" s="296"/>
      <c r="H32" s="106"/>
      <c r="I32" s="81"/>
      <c r="J32" s="81"/>
      <c r="K32" s="82"/>
      <c r="L32" s="106"/>
      <c r="M32" s="81"/>
      <c r="N32" s="81"/>
      <c r="O32" s="82"/>
      <c r="P32" s="106"/>
      <c r="Q32" s="81"/>
      <c r="R32" s="81"/>
      <c r="S32" s="83"/>
      <c r="T32" s="106"/>
      <c r="U32" s="81"/>
      <c r="V32" s="81"/>
      <c r="W32" s="82"/>
      <c r="X32" s="292"/>
      <c r="Y32" s="283"/>
      <c r="Z32" s="283"/>
      <c r="AA32" s="284"/>
      <c r="AB32" s="135"/>
      <c r="AC32" s="187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1:40" ht="20.5">
      <c r="A33" s="158" t="s">
        <v>386</v>
      </c>
      <c r="B33" s="153"/>
      <c r="C33" s="92"/>
      <c r="D33" s="93"/>
      <c r="E33" s="93"/>
      <c r="F33" s="295"/>
      <c r="G33" s="296"/>
      <c r="H33" s="106"/>
      <c r="I33" s="81"/>
      <c r="J33" s="81"/>
      <c r="K33" s="82"/>
      <c r="L33" s="106"/>
      <c r="M33" s="81"/>
      <c r="N33" s="81"/>
      <c r="O33" s="82"/>
      <c r="P33" s="106"/>
      <c r="Q33" s="81"/>
      <c r="R33" s="81"/>
      <c r="S33" s="83"/>
      <c r="T33" s="106"/>
      <c r="U33" s="81"/>
      <c r="V33" s="81"/>
      <c r="W33" s="82"/>
      <c r="X33" s="292"/>
      <c r="Y33" s="283"/>
      <c r="Z33" s="283"/>
      <c r="AA33" s="284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1:40" ht="20.5">
      <c r="A34" s="158" t="s">
        <v>387</v>
      </c>
      <c r="B34" s="153"/>
      <c r="C34" s="92"/>
      <c r="D34" s="93"/>
      <c r="E34" s="93"/>
      <c r="F34" s="295"/>
      <c r="G34" s="296"/>
      <c r="H34" s="106"/>
      <c r="I34" s="81"/>
      <c r="J34" s="81"/>
      <c r="K34" s="82"/>
      <c r="L34" s="106"/>
      <c r="M34" s="81"/>
      <c r="N34" s="81"/>
      <c r="O34" s="82"/>
      <c r="P34" s="106"/>
      <c r="Q34" s="81"/>
      <c r="R34" s="81"/>
      <c r="S34" s="83"/>
      <c r="T34" s="106"/>
      <c r="U34" s="81"/>
      <c r="V34" s="81"/>
      <c r="W34" s="82"/>
      <c r="X34" s="292"/>
      <c r="Y34" s="283"/>
      <c r="Z34" s="283"/>
      <c r="AA34" s="284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1:40" ht="21" thickBot="1">
      <c r="A35" s="159" t="s">
        <v>388</v>
      </c>
      <c r="B35" s="154"/>
      <c r="C35" s="93"/>
      <c r="D35" s="92"/>
      <c r="E35" s="93"/>
      <c r="F35" s="295"/>
      <c r="G35" s="296"/>
      <c r="H35" s="106"/>
      <c r="I35" s="81"/>
      <c r="J35" s="81"/>
      <c r="K35" s="82"/>
      <c r="L35" s="106"/>
      <c r="M35" s="81"/>
      <c r="N35" s="81"/>
      <c r="O35" s="82"/>
      <c r="P35" s="106"/>
      <c r="Q35" s="81"/>
      <c r="R35" s="81"/>
      <c r="S35" s="83"/>
      <c r="T35" s="106"/>
      <c r="U35" s="81"/>
      <c r="V35" s="81"/>
      <c r="W35" s="82"/>
      <c r="X35" s="292"/>
      <c r="Y35" s="283"/>
      <c r="Z35" s="283"/>
      <c r="AA35" s="284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1:40" ht="12.5">
      <c r="A36" s="232"/>
      <c r="B36" s="236"/>
      <c r="C36" s="91"/>
      <c r="D36" s="91"/>
      <c r="E36" s="91"/>
      <c r="F36" s="297"/>
      <c r="G36" s="298"/>
      <c r="H36" s="214"/>
      <c r="I36" s="215"/>
      <c r="J36" s="215"/>
      <c r="K36" s="216"/>
      <c r="L36" s="214"/>
      <c r="M36" s="215"/>
      <c r="N36" s="215"/>
      <c r="O36" s="216"/>
      <c r="P36" s="214"/>
      <c r="Q36" s="215"/>
      <c r="R36" s="215"/>
      <c r="S36" s="216"/>
      <c r="T36" s="214"/>
      <c r="U36" s="215"/>
      <c r="V36" s="215"/>
      <c r="W36" s="216"/>
      <c r="X36" s="292"/>
      <c r="Y36" s="283"/>
      <c r="Z36" s="283"/>
      <c r="AA36" s="284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1:40" ht="12.5">
      <c r="A37" s="232"/>
      <c r="B37" s="237"/>
      <c r="C37" s="247">
        <f>SUM(C36:G36)</f>
        <v>0</v>
      </c>
      <c r="D37" s="247"/>
      <c r="E37" s="247"/>
      <c r="F37" s="247"/>
      <c r="G37" s="248"/>
      <c r="H37" s="217"/>
      <c r="I37" s="218"/>
      <c r="J37" s="218"/>
      <c r="K37" s="219"/>
      <c r="L37" s="217"/>
      <c r="M37" s="218"/>
      <c r="N37" s="218"/>
      <c r="O37" s="219"/>
      <c r="P37" s="217"/>
      <c r="Q37" s="218"/>
      <c r="R37" s="218"/>
      <c r="S37" s="219"/>
      <c r="T37" s="217"/>
      <c r="U37" s="218"/>
      <c r="V37" s="218"/>
      <c r="W37" s="219"/>
      <c r="X37" s="292"/>
      <c r="Y37" s="283"/>
      <c r="Z37" s="283"/>
      <c r="AA37" s="284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1:40" ht="13" thickBot="1">
      <c r="A38" s="232"/>
      <c r="B38" s="237"/>
      <c r="C38" s="223" t="s">
        <v>411</v>
      </c>
      <c r="D38" s="224"/>
      <c r="E38" s="224"/>
      <c r="F38" s="225"/>
      <c r="G38" s="97"/>
      <c r="H38" s="220"/>
      <c r="I38" s="221"/>
      <c r="J38" s="221"/>
      <c r="K38" s="222"/>
      <c r="L38" s="220"/>
      <c r="M38" s="221"/>
      <c r="N38" s="221"/>
      <c r="O38" s="222"/>
      <c r="P38" s="220"/>
      <c r="Q38" s="221"/>
      <c r="R38" s="221"/>
      <c r="S38" s="222"/>
      <c r="T38" s="220"/>
      <c r="U38" s="221"/>
      <c r="V38" s="221"/>
      <c r="W38" s="222"/>
      <c r="X38" s="292"/>
      <c r="Y38" s="283"/>
      <c r="Z38" s="283"/>
      <c r="AA38" s="284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1:40" ht="32.25" customHeight="1" thickBot="1">
      <c r="A39" s="232"/>
      <c r="B39" s="237"/>
      <c r="C39" s="107">
        <f>SUM(C37,C28,C18)</f>
        <v>0</v>
      </c>
      <c r="D39" s="226" t="str">
        <f>IF(C39 =13.5, "BAREME CORRECT","BAREME INCORRECT")</f>
        <v>BAREME INCORRECT</v>
      </c>
      <c r="E39" s="226"/>
      <c r="F39" s="226"/>
      <c r="G39" s="186"/>
      <c r="H39" s="259"/>
      <c r="I39" s="260"/>
      <c r="J39" s="260"/>
      <c r="K39" s="261"/>
      <c r="L39" s="259"/>
      <c r="M39" s="260"/>
      <c r="N39" s="260"/>
      <c r="O39" s="261"/>
      <c r="P39" s="259"/>
      <c r="Q39" s="260"/>
      <c r="R39" s="260"/>
      <c r="S39" s="261"/>
      <c r="T39" s="259"/>
      <c r="U39" s="260"/>
      <c r="V39" s="260"/>
      <c r="W39" s="261"/>
      <c r="X39" s="270"/>
      <c r="Y39" s="271"/>
      <c r="Z39" s="271"/>
      <c r="AA39" s="272"/>
      <c r="AB39" s="249" t="s">
        <v>398</v>
      </c>
      <c r="AC39" s="250"/>
      <c r="AD39" s="250"/>
      <c r="AE39" s="250"/>
      <c r="AF39" s="135"/>
      <c r="AG39" s="135"/>
      <c r="AH39" s="135"/>
      <c r="AI39" s="135"/>
      <c r="AJ39" s="135"/>
      <c r="AK39" s="135"/>
      <c r="AL39" s="135"/>
    </row>
    <row r="40" spans="1:40" ht="33.75" customHeight="1" thickBot="1">
      <c r="A40" s="232"/>
      <c r="B40" s="237"/>
      <c r="C40" s="94"/>
      <c r="D40" s="94"/>
      <c r="E40" s="94"/>
      <c r="F40" s="95"/>
      <c r="G40" s="98"/>
      <c r="H40" s="251">
        <f>SUM(C17,C27,C36)</f>
        <v>0</v>
      </c>
      <c r="I40" s="252"/>
      <c r="J40" s="252"/>
      <c r="K40" s="253"/>
      <c r="L40" s="254">
        <f>SUM(D17,D27,D36)</f>
        <v>0</v>
      </c>
      <c r="M40" s="255"/>
      <c r="N40" s="255"/>
      <c r="O40" s="256"/>
      <c r="P40" s="251">
        <f>SUM(E17,E27,E36)</f>
        <v>0</v>
      </c>
      <c r="Q40" s="252"/>
      <c r="R40" s="252"/>
      <c r="S40" s="253"/>
      <c r="T40" s="251">
        <f>SUM(F17,F27,F36)</f>
        <v>0</v>
      </c>
      <c r="U40" s="252"/>
      <c r="V40" s="252"/>
      <c r="W40" s="253"/>
      <c r="X40" s="254">
        <v>1.5</v>
      </c>
      <c r="Y40" s="255"/>
      <c r="Z40" s="255"/>
      <c r="AA40" s="256"/>
      <c r="AB40" s="257" t="s">
        <v>395</v>
      </c>
      <c r="AC40" s="258"/>
      <c r="AD40" s="258"/>
      <c r="AE40" s="258"/>
      <c r="AF40" s="135"/>
      <c r="AG40" s="135"/>
      <c r="AH40" s="135"/>
      <c r="AI40" s="135"/>
      <c r="AJ40" s="135"/>
      <c r="AK40" s="135"/>
      <c r="AL40" s="135"/>
    </row>
    <row r="41" spans="1:40" ht="42.75" customHeight="1" thickBot="1">
      <c r="A41" s="232"/>
      <c r="B41" s="237"/>
      <c r="C41" s="273" t="s">
        <v>402</v>
      </c>
      <c r="D41" s="273"/>
      <c r="E41" s="273"/>
      <c r="F41" s="273"/>
      <c r="G41" s="274"/>
      <c r="H41" s="275">
        <f>SUM(H39,L39,P39,T39,X39)</f>
        <v>0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7" t="s">
        <v>391</v>
      </c>
      <c r="U41" s="277"/>
      <c r="V41" s="277"/>
      <c r="W41" s="277"/>
      <c r="X41" s="277"/>
      <c r="Y41" s="277"/>
      <c r="Z41" s="277"/>
      <c r="AA41" s="278"/>
      <c r="AB41" s="188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1:40" ht="22.5" customHeight="1">
      <c r="A42" s="232"/>
      <c r="B42" s="237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80"/>
    </row>
    <row r="43" spans="1:40" ht="13" thickBot="1">
      <c r="A43" s="234"/>
      <c r="B43" s="238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2"/>
    </row>
    <row r="44" spans="1:40">
      <c r="F44" s="269"/>
      <c r="G44" s="269"/>
    </row>
    <row r="45" spans="1:40">
      <c r="F45" s="269"/>
      <c r="G45" s="269"/>
    </row>
    <row r="46" spans="1:40">
      <c r="F46" s="269"/>
      <c r="G46" s="269"/>
    </row>
    <row r="47" spans="1:40">
      <c r="F47" s="269"/>
      <c r="G47" s="269"/>
    </row>
    <row r="48" spans="1:40">
      <c r="F48" s="269"/>
      <c r="G48" s="269"/>
    </row>
    <row r="49" spans="6:7">
      <c r="F49" s="269"/>
      <c r="G49" s="269"/>
    </row>
    <row r="50" spans="6:7">
      <c r="F50" s="269"/>
      <c r="G50" s="269"/>
    </row>
    <row r="51" spans="6:7">
      <c r="F51" s="269"/>
      <c r="G51" s="269"/>
    </row>
    <row r="52" spans="6:7">
      <c r="F52" s="269"/>
      <c r="G52" s="269"/>
    </row>
    <row r="53" spans="6:7">
      <c r="F53" s="269"/>
      <c r="G53" s="269"/>
    </row>
    <row r="54" spans="6:7">
      <c r="F54" s="269"/>
      <c r="G54" s="269"/>
    </row>
    <row r="55" spans="6:7">
      <c r="F55" s="269"/>
      <c r="G55" s="269"/>
    </row>
    <row r="56" spans="6:7">
      <c r="F56" s="269"/>
      <c r="G56" s="269"/>
    </row>
    <row r="57" spans="6:7">
      <c r="F57" s="269"/>
      <c r="G57" s="269"/>
    </row>
    <row r="58" spans="6:7">
      <c r="F58" s="269"/>
      <c r="G58" s="269"/>
    </row>
    <row r="59" spans="6:7">
      <c r="F59" s="269"/>
      <c r="G59" s="269"/>
    </row>
    <row r="60" spans="6:7">
      <c r="F60" s="269"/>
      <c r="G60" s="269"/>
    </row>
    <row r="61" spans="6:7">
      <c r="F61" s="269"/>
      <c r="G61" s="269"/>
    </row>
    <row r="62" spans="6:7">
      <c r="F62" s="269"/>
      <c r="G62" s="269"/>
    </row>
    <row r="63" spans="6:7">
      <c r="F63" s="269"/>
      <c r="G63" s="269"/>
    </row>
    <row r="64" spans="6:7">
      <c r="F64" s="269"/>
      <c r="G64" s="269"/>
    </row>
    <row r="65" spans="6:7">
      <c r="F65" s="269"/>
      <c r="G65" s="269"/>
    </row>
    <row r="66" spans="6:7">
      <c r="F66" s="269"/>
      <c r="G66" s="269"/>
    </row>
    <row r="67" spans="6:7">
      <c r="F67" s="269"/>
      <c r="G67" s="269"/>
    </row>
    <row r="68" spans="6:7">
      <c r="F68" s="269"/>
      <c r="G68" s="269"/>
    </row>
    <row r="69" spans="6:7">
      <c r="F69" s="269"/>
      <c r="G69" s="269"/>
    </row>
    <row r="70" spans="6:7">
      <c r="F70" s="269"/>
      <c r="G70" s="269"/>
    </row>
    <row r="71" spans="6:7">
      <c r="F71" s="269"/>
      <c r="G71" s="269"/>
    </row>
    <row r="72" spans="6:7">
      <c r="F72" s="269"/>
      <c r="G72" s="269"/>
    </row>
    <row r="73" spans="6:7">
      <c r="F73" s="269"/>
      <c r="G73" s="269"/>
    </row>
    <row r="74" spans="6:7">
      <c r="F74" s="269"/>
      <c r="G74" s="269"/>
    </row>
    <row r="75" spans="6:7">
      <c r="F75" s="269"/>
      <c r="G75" s="269"/>
    </row>
    <row r="76" spans="6:7">
      <c r="F76" s="269"/>
      <c r="G76" s="269"/>
    </row>
    <row r="77" spans="6:7">
      <c r="F77" s="269"/>
      <c r="G77" s="269"/>
    </row>
    <row r="78" spans="6:7">
      <c r="F78" s="269"/>
      <c r="G78" s="269"/>
    </row>
    <row r="79" spans="6:7">
      <c r="F79" s="269"/>
      <c r="G79" s="269"/>
    </row>
    <row r="80" spans="6:7">
      <c r="F80" s="269"/>
      <c r="G80" s="269"/>
    </row>
    <row r="81" spans="6:7">
      <c r="F81" s="269"/>
      <c r="G81" s="269"/>
    </row>
    <row r="82" spans="6:7">
      <c r="F82" s="269"/>
      <c r="G82" s="269"/>
    </row>
    <row r="83" spans="6:7">
      <c r="F83" s="269"/>
      <c r="G83" s="269"/>
    </row>
    <row r="84" spans="6:7">
      <c r="F84" s="269"/>
      <c r="G84" s="269"/>
    </row>
    <row r="85" spans="6:7">
      <c r="F85" s="269"/>
      <c r="G85" s="269"/>
    </row>
    <row r="86" spans="6:7">
      <c r="F86" s="269"/>
      <c r="G86" s="269"/>
    </row>
    <row r="87" spans="6:7">
      <c r="F87" s="269"/>
      <c r="G87" s="269"/>
    </row>
    <row r="88" spans="6:7">
      <c r="F88" s="269"/>
      <c r="G88" s="269"/>
    </row>
    <row r="89" spans="6:7">
      <c r="F89" s="269"/>
      <c r="G89" s="269"/>
    </row>
    <row r="90" spans="6:7">
      <c r="F90" s="269"/>
      <c r="G90" s="269"/>
    </row>
    <row r="91" spans="6:7">
      <c r="F91" s="269"/>
      <c r="G91" s="269"/>
    </row>
    <row r="92" spans="6:7">
      <c r="F92" s="269"/>
      <c r="G92" s="269"/>
    </row>
    <row r="93" spans="6:7">
      <c r="F93" s="269"/>
      <c r="G93" s="269"/>
    </row>
    <row r="94" spans="6:7">
      <c r="F94" s="269"/>
      <c r="G94" s="269"/>
    </row>
    <row r="95" spans="6:7">
      <c r="F95" s="269"/>
      <c r="G95" s="269"/>
    </row>
    <row r="96" spans="6:7">
      <c r="F96" s="269"/>
      <c r="G96" s="269"/>
    </row>
    <row r="97" spans="6:7">
      <c r="F97" s="269"/>
      <c r="G97" s="269"/>
    </row>
    <row r="98" spans="6:7">
      <c r="F98" s="269"/>
      <c r="G98" s="269"/>
    </row>
    <row r="99" spans="6:7">
      <c r="F99" s="269"/>
      <c r="G99" s="269"/>
    </row>
    <row r="100" spans="6:7">
      <c r="F100" s="269"/>
      <c r="G100" s="269"/>
    </row>
    <row r="101" spans="6:7">
      <c r="F101" s="269"/>
      <c r="G101" s="269"/>
    </row>
    <row r="102" spans="6:7">
      <c r="F102" s="269"/>
      <c r="G102" s="269"/>
    </row>
    <row r="103" spans="6:7">
      <c r="F103" s="269"/>
      <c r="G103" s="269"/>
    </row>
    <row r="104" spans="6:7">
      <c r="F104" s="269"/>
      <c r="G104" s="269"/>
    </row>
    <row r="105" spans="6:7">
      <c r="F105" s="269"/>
      <c r="G105" s="269"/>
    </row>
    <row r="106" spans="6:7">
      <c r="F106" s="269"/>
      <c r="G106" s="269"/>
    </row>
    <row r="107" spans="6:7">
      <c r="F107" s="269"/>
      <c r="G107" s="269"/>
    </row>
    <row r="108" spans="6:7">
      <c r="F108" s="269"/>
      <c r="G108" s="269"/>
    </row>
    <row r="109" spans="6:7">
      <c r="F109" s="269"/>
      <c r="G109" s="269"/>
    </row>
    <row r="110" spans="6:7">
      <c r="F110" s="269"/>
      <c r="G110" s="269"/>
    </row>
    <row r="111" spans="6:7">
      <c r="F111" s="269"/>
      <c r="G111" s="269"/>
    </row>
    <row r="112" spans="6:7">
      <c r="F112" s="269"/>
      <c r="G112" s="269"/>
    </row>
    <row r="113" spans="6:7">
      <c r="F113" s="269"/>
      <c r="G113" s="269"/>
    </row>
    <row r="114" spans="6:7">
      <c r="F114" s="269"/>
      <c r="G114" s="269"/>
    </row>
    <row r="115" spans="6:7">
      <c r="F115" s="269"/>
      <c r="G115" s="269"/>
    </row>
    <row r="116" spans="6:7">
      <c r="F116" s="269"/>
      <c r="G116" s="269"/>
    </row>
    <row r="117" spans="6:7">
      <c r="F117" s="269"/>
      <c r="G117" s="269"/>
    </row>
    <row r="118" spans="6:7">
      <c r="F118" s="269"/>
      <c r="G118" s="269"/>
    </row>
    <row r="119" spans="6:7">
      <c r="F119" s="269"/>
      <c r="G119" s="269"/>
    </row>
    <row r="120" spans="6:7">
      <c r="F120" s="269"/>
      <c r="G120" s="269"/>
    </row>
    <row r="121" spans="6:7">
      <c r="F121" s="269"/>
      <c r="G121" s="269"/>
    </row>
    <row r="122" spans="6:7">
      <c r="F122" s="269"/>
      <c r="G122" s="269"/>
    </row>
    <row r="123" spans="6:7">
      <c r="F123" s="269"/>
      <c r="G123" s="269"/>
    </row>
    <row r="124" spans="6:7">
      <c r="F124" s="269"/>
      <c r="G124" s="269"/>
    </row>
    <row r="125" spans="6:7">
      <c r="F125" s="269"/>
      <c r="G125" s="269"/>
    </row>
    <row r="126" spans="6:7">
      <c r="F126" s="269"/>
      <c r="G126" s="269"/>
    </row>
    <row r="127" spans="6:7">
      <c r="F127" s="269"/>
      <c r="G127" s="269"/>
    </row>
    <row r="128" spans="6:7">
      <c r="F128" s="269"/>
      <c r="G128" s="269"/>
    </row>
    <row r="129" spans="6:7">
      <c r="F129" s="269"/>
      <c r="G129" s="269"/>
    </row>
    <row r="130" spans="6:7">
      <c r="F130" s="269"/>
      <c r="G130" s="269"/>
    </row>
    <row r="131" spans="6:7">
      <c r="F131" s="269"/>
      <c r="G131" s="269"/>
    </row>
    <row r="132" spans="6:7">
      <c r="F132" s="269"/>
      <c r="G132" s="269"/>
    </row>
    <row r="133" spans="6:7">
      <c r="F133" s="269"/>
      <c r="G133" s="269"/>
    </row>
    <row r="134" spans="6:7">
      <c r="F134" s="269"/>
      <c r="G134" s="269"/>
    </row>
    <row r="135" spans="6:7">
      <c r="F135" s="269"/>
      <c r="G135" s="269"/>
    </row>
    <row r="136" spans="6:7">
      <c r="F136" s="269"/>
      <c r="G136" s="269"/>
    </row>
    <row r="137" spans="6:7">
      <c r="F137" s="269"/>
      <c r="G137" s="269"/>
    </row>
    <row r="138" spans="6:7">
      <c r="F138" s="269"/>
      <c r="G138" s="269"/>
    </row>
    <row r="139" spans="6:7">
      <c r="F139" s="269"/>
      <c r="G139" s="269"/>
    </row>
    <row r="140" spans="6:7">
      <c r="F140" s="269"/>
      <c r="G140" s="269"/>
    </row>
    <row r="141" spans="6:7">
      <c r="F141" s="269"/>
      <c r="G141" s="269"/>
    </row>
    <row r="142" spans="6:7">
      <c r="F142" s="269"/>
      <c r="G142" s="269"/>
    </row>
    <row r="143" spans="6:7">
      <c r="F143" s="269"/>
      <c r="G143" s="269"/>
    </row>
    <row r="144" spans="6:7">
      <c r="F144" s="269"/>
      <c r="G144" s="269"/>
    </row>
    <row r="145" spans="6:7">
      <c r="F145" s="269"/>
      <c r="G145" s="269"/>
    </row>
    <row r="146" spans="6:7">
      <c r="F146" s="269"/>
      <c r="G146" s="269"/>
    </row>
    <row r="147" spans="6:7">
      <c r="F147" s="269"/>
      <c r="G147" s="269"/>
    </row>
    <row r="148" spans="6:7">
      <c r="F148" s="269"/>
      <c r="G148" s="269"/>
    </row>
    <row r="149" spans="6:7">
      <c r="F149" s="269"/>
      <c r="G149" s="269"/>
    </row>
    <row r="150" spans="6:7">
      <c r="F150" s="269"/>
      <c r="G150" s="269"/>
    </row>
    <row r="151" spans="6:7">
      <c r="F151" s="269"/>
      <c r="G151" s="269"/>
    </row>
    <row r="152" spans="6:7">
      <c r="F152" s="269"/>
      <c r="G152" s="269"/>
    </row>
    <row r="153" spans="6:7">
      <c r="F153" s="269"/>
      <c r="G153" s="269"/>
    </row>
    <row r="154" spans="6:7">
      <c r="F154" s="269"/>
      <c r="G154" s="269"/>
    </row>
    <row r="155" spans="6:7">
      <c r="F155" s="269"/>
      <c r="G155" s="269"/>
    </row>
    <row r="156" spans="6:7">
      <c r="F156" s="269"/>
      <c r="G156" s="269"/>
    </row>
    <row r="157" spans="6:7">
      <c r="F157" s="269"/>
      <c r="G157" s="269"/>
    </row>
    <row r="158" spans="6:7">
      <c r="F158" s="269"/>
      <c r="G158" s="269"/>
    </row>
    <row r="159" spans="6:7">
      <c r="F159" s="269"/>
      <c r="G159" s="269"/>
    </row>
    <row r="160" spans="6:7">
      <c r="F160" s="269"/>
      <c r="G160" s="269"/>
    </row>
    <row r="161" spans="6:7">
      <c r="F161" s="269"/>
      <c r="G161" s="269"/>
    </row>
    <row r="162" spans="6:7">
      <c r="F162" s="269"/>
      <c r="G162" s="269"/>
    </row>
    <row r="163" spans="6:7">
      <c r="F163" s="269"/>
      <c r="G163" s="269"/>
    </row>
    <row r="164" spans="6:7">
      <c r="F164" s="269"/>
      <c r="G164" s="269"/>
    </row>
    <row r="165" spans="6:7">
      <c r="F165" s="269"/>
      <c r="G165" s="269"/>
    </row>
    <row r="166" spans="6:7">
      <c r="F166" s="269"/>
      <c r="G166" s="269"/>
    </row>
    <row r="167" spans="6:7">
      <c r="F167" s="269"/>
      <c r="G167" s="269"/>
    </row>
    <row r="168" spans="6:7">
      <c r="F168" s="269"/>
      <c r="G168" s="269"/>
    </row>
    <row r="169" spans="6:7">
      <c r="F169" s="269"/>
      <c r="G169" s="269"/>
    </row>
    <row r="170" spans="6:7">
      <c r="F170" s="269"/>
      <c r="G170" s="269"/>
    </row>
    <row r="171" spans="6:7">
      <c r="F171" s="269"/>
      <c r="G171" s="269"/>
    </row>
    <row r="172" spans="6:7">
      <c r="F172" s="269"/>
      <c r="G172" s="269"/>
    </row>
    <row r="173" spans="6:7">
      <c r="F173" s="269"/>
      <c r="G173" s="269"/>
    </row>
    <row r="174" spans="6:7">
      <c r="F174" s="269"/>
      <c r="G174" s="269"/>
    </row>
    <row r="175" spans="6:7">
      <c r="F175" s="269"/>
      <c r="G175" s="269"/>
    </row>
    <row r="176" spans="6:7">
      <c r="F176" s="269"/>
      <c r="G176" s="269"/>
    </row>
    <row r="177" spans="6:7">
      <c r="F177" s="269"/>
      <c r="G177" s="269"/>
    </row>
    <row r="178" spans="6:7">
      <c r="F178" s="269"/>
      <c r="G178" s="269"/>
    </row>
    <row r="179" spans="6:7">
      <c r="F179" s="269"/>
      <c r="G179" s="269"/>
    </row>
    <row r="180" spans="6:7">
      <c r="F180" s="269"/>
      <c r="G180" s="269"/>
    </row>
    <row r="181" spans="6:7">
      <c r="F181" s="269"/>
      <c r="G181" s="269"/>
    </row>
    <row r="182" spans="6:7">
      <c r="F182" s="269"/>
      <c r="G182" s="269"/>
    </row>
    <row r="183" spans="6:7">
      <c r="F183" s="269"/>
      <c r="G183" s="269"/>
    </row>
    <row r="184" spans="6:7">
      <c r="F184" s="269"/>
      <c r="G184" s="269"/>
    </row>
    <row r="185" spans="6:7">
      <c r="F185" s="269"/>
      <c r="G185" s="269"/>
    </row>
    <row r="186" spans="6:7">
      <c r="F186" s="269"/>
      <c r="G186" s="269"/>
    </row>
    <row r="187" spans="6:7">
      <c r="F187" s="269"/>
      <c r="G187" s="269"/>
    </row>
    <row r="188" spans="6:7">
      <c r="F188" s="269"/>
      <c r="G188" s="269"/>
    </row>
    <row r="189" spans="6:7">
      <c r="F189" s="269"/>
      <c r="G189" s="269"/>
    </row>
    <row r="190" spans="6:7">
      <c r="F190" s="269"/>
      <c r="G190" s="269"/>
    </row>
    <row r="191" spans="6:7">
      <c r="F191" s="269"/>
      <c r="G191" s="269"/>
    </row>
    <row r="192" spans="6:7">
      <c r="F192" s="269"/>
      <c r="G192" s="269"/>
    </row>
    <row r="193" spans="6:7">
      <c r="F193" s="269"/>
      <c r="G193" s="269"/>
    </row>
    <row r="194" spans="6:7">
      <c r="F194" s="269"/>
      <c r="G194" s="269"/>
    </row>
    <row r="195" spans="6:7">
      <c r="F195" s="269"/>
      <c r="G195" s="269"/>
    </row>
    <row r="196" spans="6:7">
      <c r="F196" s="269"/>
      <c r="G196" s="269"/>
    </row>
    <row r="197" spans="6:7">
      <c r="F197" s="269"/>
      <c r="G197" s="269"/>
    </row>
    <row r="198" spans="6:7">
      <c r="F198" s="269"/>
      <c r="G198" s="269"/>
    </row>
    <row r="199" spans="6:7">
      <c r="F199" s="269"/>
      <c r="G199" s="269"/>
    </row>
    <row r="200" spans="6:7">
      <c r="F200" s="269"/>
      <c r="G200" s="269"/>
    </row>
    <row r="201" spans="6:7">
      <c r="F201" s="269"/>
      <c r="G201" s="269"/>
    </row>
    <row r="202" spans="6:7">
      <c r="F202" s="269"/>
      <c r="G202" s="269"/>
    </row>
    <row r="203" spans="6:7">
      <c r="F203" s="269"/>
      <c r="G203" s="269"/>
    </row>
    <row r="204" spans="6:7">
      <c r="F204" s="269"/>
      <c r="G204" s="269"/>
    </row>
    <row r="205" spans="6:7">
      <c r="F205" s="269"/>
      <c r="G205" s="269"/>
    </row>
    <row r="206" spans="6:7">
      <c r="F206" s="269"/>
      <c r="G206" s="269"/>
    </row>
    <row r="207" spans="6:7">
      <c r="F207" s="269"/>
      <c r="G207" s="269"/>
    </row>
    <row r="208" spans="6:7">
      <c r="F208" s="269"/>
      <c r="G208" s="269"/>
    </row>
    <row r="209" spans="6:7">
      <c r="F209" s="269"/>
      <c r="G209" s="269"/>
    </row>
    <row r="210" spans="6:7">
      <c r="F210" s="269"/>
      <c r="G210" s="269"/>
    </row>
    <row r="211" spans="6:7">
      <c r="F211" s="269"/>
      <c r="G211" s="269"/>
    </row>
    <row r="212" spans="6:7">
      <c r="F212" s="269"/>
      <c r="G212" s="269"/>
    </row>
    <row r="213" spans="6:7">
      <c r="F213" s="269"/>
      <c r="G213" s="269"/>
    </row>
    <row r="214" spans="6:7">
      <c r="F214" s="269"/>
      <c r="G214" s="269"/>
    </row>
    <row r="215" spans="6:7">
      <c r="F215" s="269"/>
      <c r="G215" s="269"/>
    </row>
    <row r="216" spans="6:7">
      <c r="F216" s="269"/>
      <c r="G216" s="269"/>
    </row>
    <row r="217" spans="6:7">
      <c r="F217" s="269"/>
      <c r="G217" s="269"/>
    </row>
    <row r="218" spans="6:7">
      <c r="F218" s="269"/>
      <c r="G218" s="269"/>
    </row>
    <row r="219" spans="6:7">
      <c r="F219" s="269"/>
      <c r="G219" s="269"/>
    </row>
    <row r="220" spans="6:7">
      <c r="F220" s="269"/>
      <c r="G220" s="269"/>
    </row>
    <row r="221" spans="6:7">
      <c r="F221" s="269"/>
      <c r="G221" s="269"/>
    </row>
    <row r="222" spans="6:7">
      <c r="F222" s="269"/>
      <c r="G222" s="269"/>
    </row>
    <row r="223" spans="6:7">
      <c r="F223" s="269"/>
      <c r="G223" s="269"/>
    </row>
    <row r="224" spans="6:7">
      <c r="F224" s="269"/>
      <c r="G224" s="269"/>
    </row>
    <row r="225" spans="6:7">
      <c r="F225" s="269"/>
      <c r="G225" s="269"/>
    </row>
    <row r="226" spans="6:7">
      <c r="F226" s="269"/>
      <c r="G226" s="269"/>
    </row>
    <row r="227" spans="6:7">
      <c r="F227" s="269"/>
      <c r="G227" s="269"/>
    </row>
    <row r="228" spans="6:7">
      <c r="F228" s="269"/>
      <c r="G228" s="269"/>
    </row>
    <row r="229" spans="6:7">
      <c r="F229" s="269"/>
      <c r="G229" s="269"/>
    </row>
    <row r="230" spans="6:7">
      <c r="F230" s="269"/>
      <c r="G230" s="269"/>
    </row>
    <row r="231" spans="6:7">
      <c r="F231" s="269"/>
      <c r="G231" s="269"/>
    </row>
    <row r="232" spans="6:7">
      <c r="F232" s="269"/>
      <c r="G232" s="269"/>
    </row>
    <row r="233" spans="6:7">
      <c r="F233" s="269"/>
      <c r="G233" s="269"/>
    </row>
    <row r="234" spans="6:7">
      <c r="F234" s="269"/>
      <c r="G234" s="269"/>
    </row>
    <row r="235" spans="6:7">
      <c r="F235" s="269"/>
      <c r="G235" s="269"/>
    </row>
    <row r="236" spans="6:7">
      <c r="F236" s="269"/>
      <c r="G236" s="269"/>
    </row>
    <row r="237" spans="6:7">
      <c r="F237" s="269"/>
      <c r="G237" s="269"/>
    </row>
    <row r="238" spans="6:7">
      <c r="F238" s="269"/>
      <c r="G238" s="269"/>
    </row>
    <row r="239" spans="6:7">
      <c r="F239" s="269"/>
      <c r="G239" s="269"/>
    </row>
    <row r="240" spans="6:7">
      <c r="F240" s="269"/>
      <c r="G240" s="269"/>
    </row>
    <row r="241" spans="6:7">
      <c r="F241" s="269"/>
      <c r="G241" s="269"/>
    </row>
    <row r="242" spans="6:7">
      <c r="F242" s="269"/>
      <c r="G242" s="269"/>
    </row>
    <row r="243" spans="6:7">
      <c r="F243" s="269"/>
      <c r="G243" s="269"/>
    </row>
    <row r="244" spans="6:7">
      <c r="F244" s="269"/>
      <c r="G244" s="269"/>
    </row>
    <row r="245" spans="6:7">
      <c r="F245" s="269"/>
      <c r="G245" s="269"/>
    </row>
    <row r="246" spans="6:7">
      <c r="F246" s="269"/>
      <c r="G246" s="269"/>
    </row>
    <row r="247" spans="6:7">
      <c r="F247" s="269"/>
      <c r="G247" s="269"/>
    </row>
    <row r="248" spans="6:7">
      <c r="F248" s="269"/>
      <c r="G248" s="269"/>
    </row>
    <row r="249" spans="6:7">
      <c r="F249" s="269"/>
      <c r="G249" s="269"/>
    </row>
    <row r="250" spans="6:7">
      <c r="F250" s="269"/>
      <c r="G250" s="269"/>
    </row>
    <row r="251" spans="6:7">
      <c r="F251" s="269"/>
      <c r="G251" s="269"/>
    </row>
    <row r="252" spans="6:7">
      <c r="F252" s="269"/>
      <c r="G252" s="269"/>
    </row>
    <row r="253" spans="6:7">
      <c r="F253" s="269"/>
      <c r="G253" s="269"/>
    </row>
    <row r="254" spans="6:7">
      <c r="F254" s="269"/>
      <c r="G254" s="269"/>
    </row>
    <row r="255" spans="6:7">
      <c r="F255" s="269"/>
      <c r="G255" s="269"/>
    </row>
    <row r="256" spans="6:7">
      <c r="F256" s="269"/>
      <c r="G256" s="269"/>
    </row>
    <row r="257" spans="6:7">
      <c r="F257" s="269"/>
      <c r="G257" s="269"/>
    </row>
    <row r="258" spans="6:7">
      <c r="F258" s="269"/>
      <c r="G258" s="269"/>
    </row>
    <row r="259" spans="6:7">
      <c r="F259" s="269"/>
      <c r="G259" s="269"/>
    </row>
    <row r="260" spans="6:7">
      <c r="F260" s="269"/>
      <c r="G260" s="269"/>
    </row>
    <row r="261" spans="6:7">
      <c r="F261" s="269"/>
      <c r="G261" s="269"/>
    </row>
    <row r="262" spans="6:7">
      <c r="F262" s="269"/>
      <c r="G262" s="269"/>
    </row>
    <row r="263" spans="6:7">
      <c r="F263" s="269"/>
      <c r="G263" s="269"/>
    </row>
    <row r="264" spans="6:7">
      <c r="F264" s="269"/>
      <c r="G264" s="269"/>
    </row>
    <row r="265" spans="6:7">
      <c r="F265" s="269"/>
      <c r="G265" s="269"/>
    </row>
    <row r="266" spans="6:7">
      <c r="F266" s="269"/>
      <c r="G266" s="269"/>
    </row>
    <row r="267" spans="6:7">
      <c r="F267" s="269"/>
      <c r="G267" s="269"/>
    </row>
    <row r="268" spans="6:7">
      <c r="F268" s="269"/>
      <c r="G268" s="269"/>
    </row>
    <row r="269" spans="6:7">
      <c r="F269" s="269"/>
      <c r="G269" s="269"/>
    </row>
    <row r="270" spans="6:7">
      <c r="F270" s="269"/>
      <c r="G270" s="269"/>
    </row>
    <row r="271" spans="6:7">
      <c r="F271" s="269"/>
      <c r="G271" s="269"/>
    </row>
    <row r="272" spans="6:7">
      <c r="F272" s="269"/>
      <c r="G272" s="269"/>
    </row>
    <row r="273" spans="6:7">
      <c r="F273" s="269"/>
      <c r="G273" s="269"/>
    </row>
    <row r="274" spans="6:7">
      <c r="F274" s="269"/>
      <c r="G274" s="269"/>
    </row>
    <row r="275" spans="6:7">
      <c r="F275" s="269"/>
      <c r="G275" s="269"/>
    </row>
    <row r="276" spans="6:7">
      <c r="F276" s="269"/>
      <c r="G276" s="269"/>
    </row>
    <row r="277" spans="6:7">
      <c r="F277" s="269"/>
      <c r="G277" s="269"/>
    </row>
    <row r="278" spans="6:7">
      <c r="F278" s="269"/>
      <c r="G278" s="269"/>
    </row>
    <row r="279" spans="6:7">
      <c r="F279" s="269"/>
      <c r="G279" s="269"/>
    </row>
    <row r="280" spans="6:7">
      <c r="F280" s="269"/>
      <c r="G280" s="269"/>
    </row>
    <row r="281" spans="6:7">
      <c r="F281" s="269"/>
      <c r="G281" s="269"/>
    </row>
    <row r="282" spans="6:7">
      <c r="F282" s="269"/>
      <c r="G282" s="269"/>
    </row>
    <row r="283" spans="6:7">
      <c r="F283" s="269"/>
      <c r="G283" s="269"/>
    </row>
    <row r="284" spans="6:7">
      <c r="F284" s="269"/>
      <c r="G284" s="269"/>
    </row>
    <row r="285" spans="6:7">
      <c r="F285" s="269"/>
      <c r="G285" s="269"/>
    </row>
    <row r="286" spans="6:7">
      <c r="F286" s="269"/>
      <c r="G286" s="269"/>
    </row>
    <row r="287" spans="6:7">
      <c r="F287" s="269"/>
      <c r="G287" s="269"/>
    </row>
    <row r="288" spans="6:7">
      <c r="F288" s="269"/>
      <c r="G288" s="269"/>
    </row>
    <row r="289" spans="6:7">
      <c r="F289" s="269"/>
      <c r="G289" s="269"/>
    </row>
    <row r="290" spans="6:7">
      <c r="F290" s="269"/>
      <c r="G290" s="269"/>
    </row>
    <row r="291" spans="6:7">
      <c r="F291" s="269"/>
      <c r="G291" s="269"/>
    </row>
    <row r="292" spans="6:7">
      <c r="F292" s="269"/>
      <c r="G292" s="269"/>
    </row>
    <row r="293" spans="6:7">
      <c r="F293" s="269"/>
      <c r="G293" s="269"/>
    </row>
    <row r="294" spans="6:7">
      <c r="F294" s="269"/>
      <c r="G294" s="269"/>
    </row>
    <row r="295" spans="6:7">
      <c r="F295" s="269"/>
      <c r="G295" s="269"/>
    </row>
    <row r="296" spans="6:7">
      <c r="F296" s="269"/>
      <c r="G296" s="269"/>
    </row>
    <row r="297" spans="6:7">
      <c r="F297" s="269"/>
      <c r="G297" s="269"/>
    </row>
    <row r="298" spans="6:7">
      <c r="F298" s="269"/>
      <c r="G298" s="269"/>
    </row>
    <row r="299" spans="6:7">
      <c r="F299" s="269"/>
      <c r="G299" s="269"/>
    </row>
    <row r="300" spans="6:7">
      <c r="F300" s="269"/>
      <c r="G300" s="269"/>
    </row>
    <row r="301" spans="6:7">
      <c r="F301" s="269"/>
      <c r="G301" s="269"/>
    </row>
    <row r="302" spans="6:7">
      <c r="F302" s="269"/>
      <c r="G302" s="269"/>
    </row>
    <row r="303" spans="6:7">
      <c r="F303" s="269"/>
      <c r="G303" s="269"/>
    </row>
    <row r="304" spans="6:7">
      <c r="F304" s="269"/>
      <c r="G304" s="269"/>
    </row>
    <row r="305" spans="6:7">
      <c r="F305" s="269"/>
      <c r="G305" s="269"/>
    </row>
    <row r="306" spans="6:7">
      <c r="F306" s="269"/>
      <c r="G306" s="269"/>
    </row>
    <row r="307" spans="6:7">
      <c r="F307" s="269"/>
      <c r="G307" s="269"/>
    </row>
    <row r="308" spans="6:7">
      <c r="F308" s="269"/>
      <c r="G308" s="269"/>
    </row>
    <row r="309" spans="6:7">
      <c r="F309" s="269"/>
      <c r="G309" s="269"/>
    </row>
    <row r="310" spans="6:7">
      <c r="F310" s="269"/>
      <c r="G310" s="269"/>
    </row>
    <row r="311" spans="6:7">
      <c r="F311" s="269"/>
      <c r="G311" s="269"/>
    </row>
    <row r="312" spans="6:7">
      <c r="F312" s="269"/>
      <c r="G312" s="269"/>
    </row>
    <row r="313" spans="6:7">
      <c r="F313" s="269"/>
      <c r="G313" s="269"/>
    </row>
    <row r="314" spans="6:7">
      <c r="F314" s="269"/>
      <c r="G314" s="269"/>
    </row>
    <row r="315" spans="6:7">
      <c r="F315" s="269"/>
      <c r="G315" s="269"/>
    </row>
  </sheetData>
  <sheetProtection formatRows="0" insertRows="0" deleteRows="0" selectLockedCells="1"/>
  <mergeCells count="82">
    <mergeCell ref="B1:B7"/>
    <mergeCell ref="H1:AA1"/>
    <mergeCell ref="H2:K2"/>
    <mergeCell ref="L2:O2"/>
    <mergeCell ref="P2:S2"/>
    <mergeCell ref="T2:W2"/>
    <mergeCell ref="X2:AA2"/>
    <mergeCell ref="C3:F7"/>
    <mergeCell ref="H3:K3"/>
    <mergeCell ref="L3:O3"/>
    <mergeCell ref="P3:S3"/>
    <mergeCell ref="T3:W3"/>
    <mergeCell ref="X3:AA3"/>
    <mergeCell ref="H4:K7"/>
    <mergeCell ref="L4:O7"/>
    <mergeCell ref="P4:S7"/>
    <mergeCell ref="F9:G9"/>
    <mergeCell ref="F11:G11"/>
    <mergeCell ref="X11:X38"/>
    <mergeCell ref="Y11:Y38"/>
    <mergeCell ref="C28:G28"/>
    <mergeCell ref="C29:G29"/>
    <mergeCell ref="F31:G31"/>
    <mergeCell ref="F32:G32"/>
    <mergeCell ref="F33:G33"/>
    <mergeCell ref="F34:G34"/>
    <mergeCell ref="F35:G35"/>
    <mergeCell ref="F36:G36"/>
    <mergeCell ref="F22:G22"/>
    <mergeCell ref="F25:G25"/>
    <mergeCell ref="F24:G24"/>
    <mergeCell ref="F15:G15"/>
    <mergeCell ref="T4:W7"/>
    <mergeCell ref="X4:AA7"/>
    <mergeCell ref="H8:AA8"/>
    <mergeCell ref="F44:G315"/>
    <mergeCell ref="T39:W39"/>
    <mergeCell ref="X39:AA39"/>
    <mergeCell ref="C41:G41"/>
    <mergeCell ref="H41:S41"/>
    <mergeCell ref="T41:AA41"/>
    <mergeCell ref="C42:AA43"/>
    <mergeCell ref="C37:G37"/>
    <mergeCell ref="Z11:Z38"/>
    <mergeCell ref="AA11:AA38"/>
    <mergeCell ref="F27:G27"/>
    <mergeCell ref="F23:G23"/>
    <mergeCell ref="F26:G26"/>
    <mergeCell ref="AB39:AE39"/>
    <mergeCell ref="H40:K40"/>
    <mergeCell ref="L40:O40"/>
    <mergeCell ref="P40:S40"/>
    <mergeCell ref="T40:W40"/>
    <mergeCell ref="X40:AA40"/>
    <mergeCell ref="AB40:AE40"/>
    <mergeCell ref="H39:K39"/>
    <mergeCell ref="L39:O39"/>
    <mergeCell ref="P39:S39"/>
    <mergeCell ref="F21:G21"/>
    <mergeCell ref="F12:G12"/>
    <mergeCell ref="F13:G13"/>
    <mergeCell ref="F16:G16"/>
    <mergeCell ref="F17:G17"/>
    <mergeCell ref="C18:G18"/>
    <mergeCell ref="H17:K19"/>
    <mergeCell ref="L17:O19"/>
    <mergeCell ref="P17:S19"/>
    <mergeCell ref="T17:W19"/>
    <mergeCell ref="A17:B19"/>
    <mergeCell ref="C19:F19"/>
    <mergeCell ref="A27:B29"/>
    <mergeCell ref="A36:B43"/>
    <mergeCell ref="H36:K38"/>
    <mergeCell ref="L36:O38"/>
    <mergeCell ref="P36:S38"/>
    <mergeCell ref="T36:W38"/>
    <mergeCell ref="C38:F38"/>
    <mergeCell ref="D39:F39"/>
    <mergeCell ref="H27:K29"/>
    <mergeCell ref="L27:O29"/>
    <mergeCell ref="P27:S29"/>
    <mergeCell ref="T27:W29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J14"/>
  <sheetViews>
    <sheetView topLeftCell="A2" zoomScale="96" zoomScaleNormal="96" workbookViewId="0">
      <selection activeCell="G3" sqref="G3"/>
    </sheetView>
  </sheetViews>
  <sheetFormatPr baseColWidth="10" defaultColWidth="11.1796875" defaultRowHeight="14"/>
  <cols>
    <col min="1" max="1" width="11.1796875" style="45"/>
    <col min="2" max="2" width="5.81640625" style="45" customWidth="1"/>
    <col min="3" max="3" width="7.26953125" style="45" customWidth="1"/>
    <col min="4" max="4" width="15.1796875" style="60" customWidth="1"/>
    <col min="5" max="5" width="33" style="43" customWidth="1"/>
    <col min="6" max="6" width="21.81640625" style="43" customWidth="1"/>
    <col min="7" max="7" width="56.08984375" style="44" customWidth="1"/>
    <col min="8" max="10" width="11.1796875" style="44"/>
    <col min="11" max="16384" width="11.1796875" style="45"/>
  </cols>
  <sheetData>
    <row r="1" spans="1:7" ht="45.75" customHeight="1">
      <c r="A1" s="317" t="s">
        <v>357</v>
      </c>
      <c r="B1" s="317"/>
      <c r="C1" s="317"/>
      <c r="D1" s="317"/>
      <c r="E1" s="61">
        <f>'Page de garde'!D14</f>
        <v>0</v>
      </c>
    </row>
    <row r="2" spans="1:7" ht="42" customHeight="1" thickBot="1">
      <c r="A2" s="46" t="s">
        <v>350</v>
      </c>
      <c r="B2" s="331" t="s">
        <v>396</v>
      </c>
      <c r="C2" s="332"/>
      <c r="D2" s="332"/>
      <c r="E2" s="332"/>
      <c r="F2" s="332"/>
      <c r="G2" s="48"/>
    </row>
    <row r="3" spans="1:7" ht="28.5" customHeight="1" thickBot="1">
      <c r="A3" s="324" t="s">
        <v>333</v>
      </c>
      <c r="B3" s="49" t="s">
        <v>351</v>
      </c>
      <c r="C3" s="49" t="s">
        <v>347</v>
      </c>
      <c r="D3" s="50"/>
      <c r="E3" s="324" t="s">
        <v>352</v>
      </c>
      <c r="F3" s="320">
        <f>SUM(IF(G3=4,7,0)+IF(G3=3,4,0)+IF(G3=2,2,0))</f>
        <v>0</v>
      </c>
      <c r="G3" s="189" t="s">
        <v>414</v>
      </c>
    </row>
    <row r="4" spans="1:7" ht="27" customHeight="1" thickBot="1">
      <c r="A4" s="325"/>
      <c r="B4" s="51" t="s">
        <v>341</v>
      </c>
      <c r="C4" s="49" t="s">
        <v>347</v>
      </c>
      <c r="D4" s="52"/>
      <c r="E4" s="327"/>
      <c r="F4" s="321" t="e">
        <f>IF(E4&lt;&gt;"",20/20,IF(D4&lt;&gt;"",15/20,IF(C4&lt;&gt;"",8/20,IF(B4&lt;&gt;"",2/20,0))))*$C$10*20</f>
        <v>#VALUE!</v>
      </c>
      <c r="G4" s="48"/>
    </row>
    <row r="5" spans="1:7" ht="26.25" customHeight="1" thickBot="1">
      <c r="A5" s="325"/>
      <c r="B5" s="51" t="s">
        <v>342</v>
      </c>
      <c r="C5" s="49" t="s">
        <v>347</v>
      </c>
      <c r="D5" s="52"/>
      <c r="E5" s="327"/>
      <c r="F5" s="329" t="s">
        <v>334</v>
      </c>
      <c r="G5" s="48"/>
    </row>
    <row r="6" spans="1:7" ht="31.5" customHeight="1" thickBot="1">
      <c r="A6" s="326"/>
      <c r="B6" s="51" t="s">
        <v>343</v>
      </c>
      <c r="C6" s="49" t="s">
        <v>347</v>
      </c>
      <c r="D6" s="50"/>
      <c r="E6" s="327"/>
      <c r="F6" s="330"/>
      <c r="G6" s="48"/>
    </row>
    <row r="7" spans="1:7" ht="33" customHeight="1" thickBot="1">
      <c r="A7" s="324" t="s">
        <v>335</v>
      </c>
      <c r="B7" s="51" t="s">
        <v>353</v>
      </c>
      <c r="C7" s="49" t="s">
        <v>347</v>
      </c>
      <c r="D7" s="50"/>
      <c r="E7" s="324" t="s">
        <v>354</v>
      </c>
      <c r="F7" s="320">
        <f>SUM(IF(G7=4,3,0)+IF(G7=3,2,0)+IF(G7=2,1,0))</f>
        <v>0</v>
      </c>
      <c r="G7" s="48" cm="1">
        <f t="array" ref="G7">SUM(IF(D7:D10&lt;&gt;"",1,0))</f>
        <v>0</v>
      </c>
    </row>
    <row r="8" spans="1:7" ht="33.75" customHeight="1" thickBot="1">
      <c r="A8" s="325"/>
      <c r="B8" s="51" t="s">
        <v>344</v>
      </c>
      <c r="C8" s="49" t="s">
        <v>347</v>
      </c>
      <c r="D8" s="50"/>
      <c r="E8" s="325"/>
      <c r="F8" s="328" t="e">
        <f>IF(E8&lt;&gt;"",20/20,IF(D8&lt;&gt;"",15/20,IF(C8&lt;&gt;"",8/20,IF(B8&lt;&gt;"",2/20,0))))*$C$10*20</f>
        <v>#VALUE!</v>
      </c>
      <c r="G8" s="48"/>
    </row>
    <row r="9" spans="1:7" ht="35.25" customHeight="1" thickBot="1">
      <c r="A9" s="325"/>
      <c r="B9" s="51" t="s">
        <v>345</v>
      </c>
      <c r="C9" s="49" t="s">
        <v>347</v>
      </c>
      <c r="D9" s="52"/>
      <c r="E9" s="327"/>
      <c r="F9" s="329" t="s">
        <v>336</v>
      </c>
      <c r="G9" s="48"/>
    </row>
    <row r="10" spans="1:7" ht="33.75" customHeight="1" thickBot="1">
      <c r="A10" s="326"/>
      <c r="B10" s="54" t="s">
        <v>346</v>
      </c>
      <c r="C10" s="54" t="s">
        <v>347</v>
      </c>
      <c r="D10" s="55"/>
      <c r="E10" s="327"/>
      <c r="F10" s="330"/>
    </row>
    <row r="11" spans="1:7" ht="27.75" customHeight="1" thickBot="1">
      <c r="A11" s="56"/>
      <c r="B11" s="322" t="s">
        <v>337</v>
      </c>
      <c r="C11" s="322"/>
      <c r="D11" s="322"/>
      <c r="E11" s="323"/>
      <c r="F11" s="57">
        <f>SUM(F3,F7)</f>
        <v>0</v>
      </c>
    </row>
    <row r="12" spans="1:7" ht="34.5" customHeight="1" thickBot="1">
      <c r="A12" s="58"/>
      <c r="B12" s="322" t="s">
        <v>340</v>
      </c>
      <c r="C12" s="322"/>
      <c r="D12" s="322"/>
      <c r="E12" s="323"/>
      <c r="F12" s="59">
        <f>F11/2</f>
        <v>0</v>
      </c>
    </row>
    <row r="14" spans="1:7">
      <c r="A14" s="318" t="s">
        <v>377</v>
      </c>
      <c r="B14" s="318"/>
      <c r="C14" s="318"/>
      <c r="D14" s="318"/>
      <c r="E14" s="319" t="str">
        <f>'Page de garde'!D19</f>
        <v>Nom du moniteur SST</v>
      </c>
      <c r="F14" s="319"/>
    </row>
  </sheetData>
  <mergeCells count="14">
    <mergeCell ref="A1:D1"/>
    <mergeCell ref="A14:D14"/>
    <mergeCell ref="E14:F14"/>
    <mergeCell ref="F3:F4"/>
    <mergeCell ref="B11:E11"/>
    <mergeCell ref="B12:E12"/>
    <mergeCell ref="A3:A6"/>
    <mergeCell ref="E3:E6"/>
    <mergeCell ref="F7:F8"/>
    <mergeCell ref="F9:F10"/>
    <mergeCell ref="F5:F6"/>
    <mergeCell ref="A7:A10"/>
    <mergeCell ref="E7:E10"/>
    <mergeCell ref="B2:F2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topLeftCell="A4" zoomScale="95" zoomScaleNormal="95" workbookViewId="0">
      <selection activeCell="B10" sqref="B10:E10"/>
    </sheetView>
  </sheetViews>
  <sheetFormatPr baseColWidth="10" defaultColWidth="11.1796875" defaultRowHeight="14"/>
  <cols>
    <col min="1" max="1" width="11.1796875" style="45"/>
    <col min="2" max="2" width="5.81640625" style="45" customWidth="1"/>
    <col min="3" max="3" width="9.7265625" style="45" customWidth="1"/>
    <col min="4" max="4" width="13.81640625" style="60" customWidth="1"/>
    <col min="5" max="5" width="28.7265625" style="43" customWidth="1"/>
    <col min="6" max="6" width="11.1796875" style="43"/>
    <col min="7" max="10" width="11.1796875" style="44"/>
    <col min="11" max="16384" width="11.1796875" style="45"/>
  </cols>
  <sheetData>
    <row r="1" spans="1:7" ht="41.25" customHeight="1">
      <c r="A1" s="333" t="s">
        <v>357</v>
      </c>
      <c r="B1" s="333"/>
      <c r="C1" s="333"/>
      <c r="D1" s="333"/>
      <c r="E1" s="42">
        <f>'Page de garde'!D14</f>
        <v>0</v>
      </c>
    </row>
    <row r="2" spans="1:7" ht="42" customHeight="1" thickBot="1">
      <c r="A2" s="46" t="s">
        <v>338</v>
      </c>
      <c r="B2" s="334" t="s">
        <v>339</v>
      </c>
      <c r="C2" s="335"/>
      <c r="D2" s="335"/>
      <c r="E2" s="335"/>
      <c r="F2" s="47"/>
      <c r="G2" s="48"/>
    </row>
    <row r="3" spans="1:7" ht="34.5" customHeight="1" thickBot="1">
      <c r="A3" s="324" t="s">
        <v>333</v>
      </c>
      <c r="B3" s="49" t="s">
        <v>341</v>
      </c>
      <c r="C3" s="49" t="s">
        <v>347</v>
      </c>
      <c r="D3" s="50"/>
      <c r="E3" s="324" t="s">
        <v>349</v>
      </c>
      <c r="F3" s="336">
        <f>IF(G3=6,7,G3)</f>
        <v>0</v>
      </c>
      <c r="G3" s="338" cm="1">
        <f t="array" ref="G3">SUM(IF(D3:D5&lt;&gt;"",2,0))</f>
        <v>0</v>
      </c>
    </row>
    <row r="4" spans="1:7" ht="34.5" customHeight="1" thickBot="1">
      <c r="A4" s="325"/>
      <c r="B4" s="51" t="s">
        <v>342</v>
      </c>
      <c r="C4" s="49" t="s">
        <v>347</v>
      </c>
      <c r="D4" s="52"/>
      <c r="E4" s="327"/>
      <c r="F4" s="337" t="e">
        <f>IF(E4&lt;&gt;"",20/20,IF(D4&lt;&gt;"",15/20,IF(C4&lt;&gt;"",8/20,IF(B4&lt;&gt;"",2/20,0))))*$C$8*20</f>
        <v>#VALUE!</v>
      </c>
      <c r="G4" s="338" t="e">
        <f>IF(F4&lt;&gt;"",20/20,IF(E4&lt;&gt;"",15/20,IF(D4&lt;&gt;"",8/20,IF(C4&lt;&gt;"",2/20,0))))*$C$8*20</f>
        <v>#VALUE!</v>
      </c>
    </row>
    <row r="5" spans="1:7" ht="34.5" customHeight="1" thickBot="1">
      <c r="A5" s="326"/>
      <c r="B5" s="51" t="s">
        <v>343</v>
      </c>
      <c r="C5" s="49" t="s">
        <v>347</v>
      </c>
      <c r="D5" s="50"/>
      <c r="E5" s="327"/>
      <c r="F5" s="53" t="s">
        <v>334</v>
      </c>
      <c r="G5" s="48"/>
    </row>
    <row r="6" spans="1:7" ht="35.25" customHeight="1" thickBot="1">
      <c r="A6" s="324" t="s">
        <v>335</v>
      </c>
      <c r="B6" s="51" t="s">
        <v>344</v>
      </c>
      <c r="C6" s="49" t="s">
        <v>347</v>
      </c>
      <c r="D6" s="50"/>
      <c r="E6" s="324" t="s">
        <v>348</v>
      </c>
      <c r="F6" s="336" cm="1">
        <f t="array" ref="F6">SUM(IF(D6:D8&lt;&gt;"",1,0))</f>
        <v>0</v>
      </c>
      <c r="G6" s="48"/>
    </row>
    <row r="7" spans="1:7" ht="33.75" customHeight="1" thickBot="1">
      <c r="A7" s="325"/>
      <c r="B7" s="51" t="s">
        <v>345</v>
      </c>
      <c r="C7" s="49" t="s">
        <v>347</v>
      </c>
      <c r="D7" s="52"/>
      <c r="E7" s="327"/>
      <c r="F7" s="337" t="e">
        <f>IF(E7&lt;&gt;"",20/20,IF(D7&lt;&gt;"",15/20,IF(C7&lt;&gt;"",8/20,IF(B7&lt;&gt;"",2/20,0))))*$C$8*20</f>
        <v>#VALUE!</v>
      </c>
      <c r="G7" s="48"/>
    </row>
    <row r="8" spans="1:7" ht="34.5" customHeight="1" thickBot="1">
      <c r="A8" s="326"/>
      <c r="B8" s="54" t="s">
        <v>346</v>
      </c>
      <c r="C8" s="54" t="s">
        <v>347</v>
      </c>
      <c r="D8" s="55"/>
      <c r="E8" s="327"/>
      <c r="F8" s="53" t="s">
        <v>336</v>
      </c>
      <c r="G8" s="48"/>
    </row>
    <row r="9" spans="1:7" ht="33" customHeight="1" thickBot="1">
      <c r="A9" s="56"/>
      <c r="B9" s="322" t="s">
        <v>337</v>
      </c>
      <c r="C9" s="322"/>
      <c r="D9" s="322"/>
      <c r="E9" s="323"/>
      <c r="F9" s="57">
        <f>SUM(F6,F3)</f>
        <v>0</v>
      </c>
      <c r="G9" s="48"/>
    </row>
    <row r="10" spans="1:7" ht="31.5" customHeight="1" thickBot="1">
      <c r="A10" s="58"/>
      <c r="B10" s="322" t="s">
        <v>340</v>
      </c>
      <c r="C10" s="322"/>
      <c r="D10" s="322"/>
      <c r="E10" s="323"/>
      <c r="F10" s="59">
        <f>F9/2</f>
        <v>0</v>
      </c>
    </row>
    <row r="12" spans="1:7">
      <c r="A12" s="318" t="s">
        <v>377</v>
      </c>
      <c r="B12" s="318"/>
      <c r="C12" s="318"/>
      <c r="D12" s="318"/>
      <c r="E12" s="319" t="str">
        <f>'Page de garde'!D19</f>
        <v>Nom du moniteur SST</v>
      </c>
      <c r="F12" s="319"/>
    </row>
    <row r="21" spans="5:9" ht="15.5">
      <c r="E21" s="317"/>
      <c r="F21" s="317"/>
      <c r="G21" s="317"/>
      <c r="H21" s="317"/>
      <c r="I21" s="42"/>
    </row>
  </sheetData>
  <mergeCells count="14">
    <mergeCell ref="A1:D1"/>
    <mergeCell ref="E21:H21"/>
    <mergeCell ref="A12:D12"/>
    <mergeCell ref="E12:F12"/>
    <mergeCell ref="A3:A5"/>
    <mergeCell ref="A6:A8"/>
    <mergeCell ref="B2:E2"/>
    <mergeCell ref="F3:F4"/>
    <mergeCell ref="F6:F7"/>
    <mergeCell ref="B9:E9"/>
    <mergeCell ref="B10:E10"/>
    <mergeCell ref="G3:G4"/>
    <mergeCell ref="E6:E8"/>
    <mergeCell ref="E3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F110"/>
  <sheetViews>
    <sheetView showGridLines="0" topLeftCell="D1" zoomScale="80" zoomScaleNormal="80" workbookViewId="0">
      <selection activeCell="D1" sqref="A1:XFD1048576"/>
    </sheetView>
  </sheetViews>
  <sheetFormatPr baseColWidth="10" defaultColWidth="11.453125" defaultRowHeight="13"/>
  <cols>
    <col min="1" max="1" width="123.453125" customWidth="1"/>
    <col min="2" max="2" width="76.453125" customWidth="1"/>
    <col min="3" max="3" width="83" style="1" customWidth="1"/>
    <col min="4" max="4" width="97.453125" customWidth="1"/>
    <col min="5" max="5" width="97.453125" style="26" customWidth="1"/>
    <col min="6" max="6" width="44.1796875" customWidth="1"/>
  </cols>
  <sheetData>
    <row r="1" spans="1:6" ht="14">
      <c r="A1" t="s">
        <v>74</v>
      </c>
      <c r="B1" s="3" t="s">
        <v>73</v>
      </c>
      <c r="C1" s="3" t="s">
        <v>76</v>
      </c>
      <c r="D1" s="3" t="s">
        <v>75</v>
      </c>
      <c r="E1" s="3" t="s">
        <v>328</v>
      </c>
      <c r="F1" s="3" t="s">
        <v>329</v>
      </c>
    </row>
    <row r="2" spans="1:6" ht="27" customHeight="1">
      <c r="A2" s="4" t="s">
        <v>146</v>
      </c>
      <c r="B2" s="4" t="s">
        <v>152</v>
      </c>
      <c r="C2" s="5" t="s">
        <v>78</v>
      </c>
      <c r="D2" s="6" t="s">
        <v>104</v>
      </c>
      <c r="E2" s="7" t="s">
        <v>230</v>
      </c>
      <c r="F2" s="8" t="s">
        <v>288</v>
      </c>
    </row>
    <row r="3" spans="1:6" ht="27" customHeight="1">
      <c r="A3" s="9" t="s">
        <v>147</v>
      </c>
      <c r="B3" s="10" t="s">
        <v>1</v>
      </c>
      <c r="C3" s="5" t="s">
        <v>79</v>
      </c>
      <c r="D3" s="11" t="s">
        <v>103</v>
      </c>
      <c r="E3" s="12" t="s">
        <v>233</v>
      </c>
      <c r="F3" s="13" t="s">
        <v>289</v>
      </c>
    </row>
    <row r="4" spans="1:6" ht="27" customHeight="1">
      <c r="A4" s="4" t="s">
        <v>148</v>
      </c>
      <c r="B4" s="5" t="s">
        <v>2</v>
      </c>
      <c r="C4" s="10" t="s">
        <v>81</v>
      </c>
      <c r="D4" s="6" t="s">
        <v>80</v>
      </c>
      <c r="E4" s="12" t="s">
        <v>234</v>
      </c>
      <c r="F4" s="8" t="s">
        <v>290</v>
      </c>
    </row>
    <row r="5" spans="1:6" ht="27" customHeight="1">
      <c r="A5" s="9" t="s">
        <v>149</v>
      </c>
      <c r="B5" s="10" t="s">
        <v>3</v>
      </c>
      <c r="C5" s="5" t="s">
        <v>82</v>
      </c>
      <c r="D5" s="11" t="s">
        <v>92</v>
      </c>
      <c r="E5" s="12" t="s">
        <v>235</v>
      </c>
      <c r="F5" s="13" t="s">
        <v>291</v>
      </c>
    </row>
    <row r="6" spans="1:6" ht="27" customHeight="1">
      <c r="A6" s="4" t="s">
        <v>150</v>
      </c>
      <c r="B6" s="5" t="s">
        <v>4</v>
      </c>
      <c r="C6" s="10" t="s">
        <v>83</v>
      </c>
      <c r="D6" s="6" t="s">
        <v>93</v>
      </c>
      <c r="E6" s="12" t="s">
        <v>236</v>
      </c>
      <c r="F6" s="8" t="s">
        <v>292</v>
      </c>
    </row>
    <row r="7" spans="1:6" ht="27" customHeight="1">
      <c r="A7" s="9" t="s">
        <v>151</v>
      </c>
      <c r="B7" s="9" t="s">
        <v>153</v>
      </c>
      <c r="C7" s="5" t="s">
        <v>84</v>
      </c>
      <c r="D7" s="6" t="s">
        <v>105</v>
      </c>
      <c r="E7" s="12" t="s">
        <v>237</v>
      </c>
      <c r="F7" s="13" t="s">
        <v>293</v>
      </c>
    </row>
    <row r="8" spans="1:6" ht="13.5" customHeight="1">
      <c r="B8" s="14" t="s">
        <v>5</v>
      </c>
      <c r="C8" s="10" t="s">
        <v>85</v>
      </c>
      <c r="D8" s="15" t="s">
        <v>176</v>
      </c>
      <c r="E8" s="12" t="s">
        <v>238</v>
      </c>
      <c r="F8" s="8" t="s">
        <v>294</v>
      </c>
    </row>
    <row r="9" spans="1:6">
      <c r="B9" s="16" t="s">
        <v>6</v>
      </c>
      <c r="C9" s="5" t="s">
        <v>86</v>
      </c>
      <c r="D9" s="6" t="s">
        <v>106</v>
      </c>
      <c r="E9" s="12" t="s">
        <v>239</v>
      </c>
      <c r="F9" s="13" t="s">
        <v>295</v>
      </c>
    </row>
    <row r="10" spans="1:6">
      <c r="B10" s="4" t="s">
        <v>154</v>
      </c>
      <c r="C10" s="10" t="s">
        <v>87</v>
      </c>
      <c r="D10" s="11" t="s">
        <v>175</v>
      </c>
      <c r="E10" s="12" t="s">
        <v>259</v>
      </c>
      <c r="F10" s="8" t="s">
        <v>296</v>
      </c>
    </row>
    <row r="11" spans="1:6" ht="23">
      <c r="A11" s="2" t="s">
        <v>68</v>
      </c>
      <c r="B11" s="16" t="s">
        <v>7</v>
      </c>
      <c r="C11" s="5" t="s">
        <v>88</v>
      </c>
      <c r="D11" s="6" t="s">
        <v>107</v>
      </c>
      <c r="E11" s="12" t="s">
        <v>240</v>
      </c>
      <c r="F11" s="13" t="s">
        <v>297</v>
      </c>
    </row>
    <row r="12" spans="1:6" ht="18.75" customHeight="1">
      <c r="A12" t="s">
        <v>69</v>
      </c>
      <c r="B12" s="14" t="s">
        <v>8</v>
      </c>
      <c r="C12" s="10" t="s">
        <v>89</v>
      </c>
      <c r="D12" s="6" t="s">
        <v>108</v>
      </c>
      <c r="E12" s="12" t="s">
        <v>241</v>
      </c>
      <c r="F12" s="8" t="s">
        <v>298</v>
      </c>
    </row>
    <row r="13" spans="1:6" ht="19.5" customHeight="1">
      <c r="A13" t="s">
        <v>313</v>
      </c>
      <c r="B13" s="16" t="s">
        <v>9</v>
      </c>
      <c r="C13" s="5" t="s">
        <v>90</v>
      </c>
      <c r="D13" s="11" t="s">
        <v>109</v>
      </c>
      <c r="E13" s="12" t="s">
        <v>260</v>
      </c>
      <c r="F13" s="13" t="s">
        <v>299</v>
      </c>
    </row>
    <row r="14" spans="1:6">
      <c r="A14" t="s">
        <v>70</v>
      </c>
      <c r="B14" s="14" t="s">
        <v>10</v>
      </c>
      <c r="C14" s="10" t="s">
        <v>91</v>
      </c>
      <c r="D14" s="6" t="s">
        <v>177</v>
      </c>
      <c r="E14" s="12" t="s">
        <v>242</v>
      </c>
      <c r="F14" s="8" t="s">
        <v>300</v>
      </c>
    </row>
    <row r="15" spans="1:6">
      <c r="A15" t="s">
        <v>71</v>
      </c>
      <c r="B15" s="17" t="s">
        <v>155</v>
      </c>
      <c r="C15" s="10" t="s">
        <v>141</v>
      </c>
      <c r="D15" s="11" t="s">
        <v>110</v>
      </c>
      <c r="E15" s="12" t="s">
        <v>243</v>
      </c>
      <c r="F15" s="13" t="s">
        <v>301</v>
      </c>
    </row>
    <row r="16" spans="1:6">
      <c r="A16" t="s">
        <v>72</v>
      </c>
      <c r="B16" s="14" t="s">
        <v>11</v>
      </c>
      <c r="C16" s="10" t="s">
        <v>142</v>
      </c>
      <c r="D16" s="6" t="s">
        <v>111</v>
      </c>
      <c r="E16" s="12" t="s">
        <v>244</v>
      </c>
      <c r="F16" s="8" t="s">
        <v>302</v>
      </c>
    </row>
    <row r="17" spans="1:6">
      <c r="A17" t="s">
        <v>0</v>
      </c>
      <c r="B17" s="16" t="s">
        <v>12</v>
      </c>
      <c r="C17" s="5" t="s">
        <v>143</v>
      </c>
      <c r="D17" s="6" t="s">
        <v>112</v>
      </c>
      <c r="E17" s="12" t="s">
        <v>245</v>
      </c>
      <c r="F17" s="13" t="s">
        <v>303</v>
      </c>
    </row>
    <row r="18" spans="1:6" ht="15" customHeight="1">
      <c r="B18" s="14" t="s">
        <v>13</v>
      </c>
      <c r="C18" s="10" t="s">
        <v>144</v>
      </c>
      <c r="D18" s="11" t="s">
        <v>113</v>
      </c>
      <c r="E18" s="12" t="s">
        <v>261</v>
      </c>
      <c r="F18" s="8" t="s">
        <v>304</v>
      </c>
    </row>
    <row r="19" spans="1:6" ht="69">
      <c r="B19" s="16" t="s">
        <v>284</v>
      </c>
      <c r="C19" s="5" t="s">
        <v>145</v>
      </c>
      <c r="D19" s="6" t="s">
        <v>114</v>
      </c>
      <c r="E19" s="12" t="s">
        <v>246</v>
      </c>
      <c r="F19" s="13" t="s">
        <v>305</v>
      </c>
    </row>
    <row r="20" spans="1:6">
      <c r="B20" s="5" t="s">
        <v>14</v>
      </c>
      <c r="C20" s="10" t="s">
        <v>94</v>
      </c>
      <c r="D20" s="11" t="s">
        <v>115</v>
      </c>
      <c r="E20" s="12" t="s">
        <v>247</v>
      </c>
      <c r="F20" s="8" t="s">
        <v>306</v>
      </c>
    </row>
    <row r="21" spans="1:6">
      <c r="B21" s="9" t="s">
        <v>156</v>
      </c>
      <c r="C21" s="5" t="s">
        <v>95</v>
      </c>
      <c r="D21" s="6" t="s">
        <v>116</v>
      </c>
      <c r="E21" s="12" t="s">
        <v>262</v>
      </c>
      <c r="F21" s="13" t="s">
        <v>307</v>
      </c>
    </row>
    <row r="22" spans="1:6">
      <c r="B22" s="5" t="s">
        <v>15</v>
      </c>
      <c r="C22" s="10" t="s">
        <v>96</v>
      </c>
      <c r="D22" s="6" t="s">
        <v>117</v>
      </c>
      <c r="E22" s="12" t="s">
        <v>248</v>
      </c>
      <c r="F22" s="8" t="s">
        <v>308</v>
      </c>
    </row>
    <row r="23" spans="1:6">
      <c r="B23" s="10" t="s">
        <v>16</v>
      </c>
      <c r="C23" s="5" t="s">
        <v>97</v>
      </c>
      <c r="D23" s="11" t="s">
        <v>118</v>
      </c>
      <c r="E23" s="12" t="s">
        <v>263</v>
      </c>
      <c r="F23" s="13" t="s">
        <v>309</v>
      </c>
    </row>
    <row r="24" spans="1:6" ht="15.75" customHeight="1">
      <c r="B24" s="4" t="s">
        <v>157</v>
      </c>
      <c r="C24" s="10" t="s">
        <v>98</v>
      </c>
      <c r="D24" s="6" t="s">
        <v>119</v>
      </c>
      <c r="E24" s="12" t="s">
        <v>285</v>
      </c>
      <c r="F24" s="8" t="s">
        <v>310</v>
      </c>
    </row>
    <row r="25" spans="1:6" ht="14">
      <c r="B25" s="10" t="s">
        <v>17</v>
      </c>
      <c r="C25" s="5" t="s">
        <v>99</v>
      </c>
      <c r="D25" s="11" t="s">
        <v>120</v>
      </c>
      <c r="E25" s="7" t="s">
        <v>231</v>
      </c>
      <c r="F25" s="13" t="s">
        <v>311</v>
      </c>
    </row>
    <row r="26" spans="1:6">
      <c r="B26" s="5" t="s">
        <v>18</v>
      </c>
      <c r="C26" s="10" t="s">
        <v>226</v>
      </c>
      <c r="D26" s="6" t="s">
        <v>121</v>
      </c>
      <c r="E26" s="12" t="s">
        <v>249</v>
      </c>
      <c r="F26" s="8" t="s">
        <v>312</v>
      </c>
    </row>
    <row r="27" spans="1:6">
      <c r="B27" s="9" t="s">
        <v>158</v>
      </c>
      <c r="C27" s="5" t="s">
        <v>227</v>
      </c>
      <c r="D27" s="6" t="s">
        <v>122</v>
      </c>
      <c r="E27" s="12" t="s">
        <v>250</v>
      </c>
      <c r="F27" t="e">
        <f>IF(+#REF!="","",+#REF!)</f>
        <v>#REF!</v>
      </c>
    </row>
    <row r="28" spans="1:6">
      <c r="B28" s="5" t="s">
        <v>19</v>
      </c>
      <c r="C28" s="5" t="s">
        <v>228</v>
      </c>
      <c r="D28" s="11" t="s">
        <v>123</v>
      </c>
      <c r="E28" s="12" t="s">
        <v>251</v>
      </c>
      <c r="F28" t="e">
        <f>IF(+#REF!="","",+#REF!)</f>
        <v>#REF!</v>
      </c>
    </row>
    <row r="29" spans="1:6">
      <c r="B29" s="10" t="s">
        <v>20</v>
      </c>
      <c r="C29" s="10" t="s">
        <v>225</v>
      </c>
      <c r="D29" s="6" t="s">
        <v>124</v>
      </c>
      <c r="E29" s="12" t="s">
        <v>252</v>
      </c>
      <c r="F29" t="e">
        <f>IF(+#REF!="","",+#REF!)</f>
        <v>#REF!</v>
      </c>
    </row>
    <row r="30" spans="1:6">
      <c r="B30" s="4" t="s">
        <v>159</v>
      </c>
      <c r="C30" s="5" t="s">
        <v>229</v>
      </c>
      <c r="D30" s="11" t="s">
        <v>125</v>
      </c>
      <c r="E30" s="12" t="s">
        <v>253</v>
      </c>
      <c r="F30" t="e">
        <f>IF(+#REF!="","",+#REF!)</f>
        <v>#REF!</v>
      </c>
    </row>
    <row r="31" spans="1:6">
      <c r="B31" s="10" t="s">
        <v>21</v>
      </c>
      <c r="C31" s="10" t="s">
        <v>219</v>
      </c>
      <c r="D31" s="6" t="s">
        <v>126</v>
      </c>
      <c r="E31" s="12" t="s">
        <v>254</v>
      </c>
      <c r="F31" t="e">
        <f>IF(+#REF!="","",+#REF!)</f>
        <v>#REF!</v>
      </c>
    </row>
    <row r="32" spans="1:6">
      <c r="B32" s="5" t="s">
        <v>22</v>
      </c>
      <c r="C32" s="5" t="s">
        <v>220</v>
      </c>
      <c r="D32" s="6" t="s">
        <v>127</v>
      </c>
      <c r="E32" s="12" t="s">
        <v>255</v>
      </c>
      <c r="F32" t="e">
        <f>IF(+#REF!="","",+#REF!)</f>
        <v>#REF!</v>
      </c>
    </row>
    <row r="33" spans="2:6" ht="13.5" customHeight="1">
      <c r="B33" s="9" t="s">
        <v>160</v>
      </c>
      <c r="C33" s="10" t="s">
        <v>221</v>
      </c>
      <c r="D33" s="11" t="s">
        <v>128</v>
      </c>
      <c r="E33" s="12" t="s">
        <v>256</v>
      </c>
      <c r="F33" t="e">
        <f>IF(+#REF!="","",+#REF!)</f>
        <v>#REF!</v>
      </c>
    </row>
    <row r="34" spans="2:6">
      <c r="B34" s="5" t="s">
        <v>23</v>
      </c>
      <c r="C34" s="5" t="s">
        <v>222</v>
      </c>
      <c r="D34" s="6" t="s">
        <v>129</v>
      </c>
      <c r="E34" s="12" t="s">
        <v>257</v>
      </c>
      <c r="F34" t="e">
        <f>IF(+#REF!="","",+#REF!)</f>
        <v>#REF!</v>
      </c>
    </row>
    <row r="35" spans="2:6" ht="15" customHeight="1">
      <c r="B35" s="10" t="s">
        <v>24</v>
      </c>
      <c r="C35" s="10" t="s">
        <v>223</v>
      </c>
      <c r="D35" s="11" t="s">
        <v>130</v>
      </c>
      <c r="E35" s="12" t="s">
        <v>264</v>
      </c>
      <c r="F35" t="e">
        <f>IF(+#REF!="","",+#REF!)</f>
        <v>#REF!</v>
      </c>
    </row>
    <row r="36" spans="2:6" ht="23">
      <c r="B36" s="14" t="s">
        <v>25</v>
      </c>
      <c r="C36" s="10" t="s">
        <v>224</v>
      </c>
      <c r="D36" s="6" t="s">
        <v>131</v>
      </c>
      <c r="E36" s="12" t="s">
        <v>258</v>
      </c>
      <c r="F36" t="e">
        <f>IF(+#REF!="","",+#REF!)</f>
        <v>#REF!</v>
      </c>
    </row>
    <row r="37" spans="2:6">
      <c r="B37" s="10" t="s">
        <v>26</v>
      </c>
      <c r="C37" s="5"/>
      <c r="D37" s="6" t="s">
        <v>132</v>
      </c>
      <c r="E37" s="12" t="s">
        <v>286</v>
      </c>
      <c r="F37" t="e">
        <f>IF(+#REF!="","",+#REF!)</f>
        <v>#REF!</v>
      </c>
    </row>
    <row r="38" spans="2:6">
      <c r="B38" s="5" t="s">
        <v>27</v>
      </c>
      <c r="C38" s="10"/>
      <c r="D38" s="11" t="s">
        <v>133</v>
      </c>
      <c r="E38" s="12" t="s">
        <v>287</v>
      </c>
      <c r="F38" t="e">
        <f>IF(+#REF!="","",+#REF!)</f>
        <v>#REF!</v>
      </c>
    </row>
    <row r="39" spans="2:6" ht="12.75" customHeight="1">
      <c r="B39" s="9" t="s">
        <v>161</v>
      </c>
      <c r="C39" s="5"/>
      <c r="D39" s="6" t="s">
        <v>134</v>
      </c>
      <c r="E39" s="7" t="s">
        <v>265</v>
      </c>
      <c r="F39" t="e">
        <f>IF(+#REF!="","",+#REF!)</f>
        <v>#REF!</v>
      </c>
    </row>
    <row r="40" spans="2:6">
      <c r="B40" s="5" t="s">
        <v>28</v>
      </c>
      <c r="C40" s="10"/>
      <c r="D40" s="11" t="s">
        <v>100</v>
      </c>
      <c r="E40" s="18" t="s">
        <v>314</v>
      </c>
      <c r="F40" t="e">
        <f>IF(+#REF!="","",+#REF!)</f>
        <v>#REF!</v>
      </c>
    </row>
    <row r="41" spans="2:6">
      <c r="B41" s="10" t="s">
        <v>29</v>
      </c>
      <c r="C41" s="5"/>
      <c r="D41" s="6" t="s">
        <v>101</v>
      </c>
      <c r="E41" s="18" t="s">
        <v>315</v>
      </c>
      <c r="F41" t="e">
        <f>IF(+#REF!="","",+#REF!)</f>
        <v>#REF!</v>
      </c>
    </row>
    <row r="42" spans="2:6">
      <c r="B42" s="5" t="s">
        <v>30</v>
      </c>
      <c r="C42" s="10"/>
      <c r="D42" s="6" t="s">
        <v>102</v>
      </c>
      <c r="E42" s="19" t="s">
        <v>316</v>
      </c>
      <c r="F42" t="e">
        <f>IF(+#REF!="","",+#REF!)</f>
        <v>#REF!</v>
      </c>
    </row>
    <row r="43" spans="2:6">
      <c r="B43" s="9" t="s">
        <v>162</v>
      </c>
      <c r="C43" s="5"/>
      <c r="D43" s="11" t="s">
        <v>135</v>
      </c>
      <c r="E43" s="18" t="s">
        <v>317</v>
      </c>
      <c r="F43" t="e">
        <f>IF(+#REF!="","",+#REF!)</f>
        <v>#REF!</v>
      </c>
    </row>
    <row r="44" spans="2:6">
      <c r="B44" s="5" t="s">
        <v>31</v>
      </c>
      <c r="C44" s="10"/>
      <c r="D44" s="6" t="s">
        <v>136</v>
      </c>
      <c r="E44" s="19" t="s">
        <v>318</v>
      </c>
      <c r="F44" t="e">
        <f>IF(+#REF!="","",+#REF!)</f>
        <v>#REF!</v>
      </c>
    </row>
    <row r="45" spans="2:6">
      <c r="B45" s="10" t="s">
        <v>32</v>
      </c>
      <c r="C45" s="5"/>
      <c r="D45" s="11" t="s">
        <v>137</v>
      </c>
      <c r="E45" s="18" t="s">
        <v>319</v>
      </c>
      <c r="F45" t="e">
        <f>IF(+#REF!="","",+#REF!)</f>
        <v>#REF!</v>
      </c>
    </row>
    <row r="46" spans="2:6">
      <c r="B46" s="4" t="s">
        <v>163</v>
      </c>
      <c r="C46" s="10"/>
      <c r="D46" s="6" t="s">
        <v>138</v>
      </c>
      <c r="E46" s="19" t="s">
        <v>320</v>
      </c>
      <c r="F46" t="e">
        <f>IF(+#REF!="","",+#REF!)</f>
        <v>#REF!</v>
      </c>
    </row>
    <row r="47" spans="2:6">
      <c r="B47" s="10" t="s">
        <v>33</v>
      </c>
      <c r="C47" s="5"/>
      <c r="D47" s="6" t="s">
        <v>139</v>
      </c>
      <c r="E47" s="18" t="s">
        <v>321</v>
      </c>
      <c r="F47" t="e">
        <f>IF(+#REF!="","",+#REF!)</f>
        <v>#REF!</v>
      </c>
    </row>
    <row r="48" spans="2:6">
      <c r="B48" s="4" t="s">
        <v>164</v>
      </c>
      <c r="C48" s="10"/>
      <c r="D48" s="11" t="s">
        <v>140</v>
      </c>
      <c r="E48" s="19" t="s">
        <v>322</v>
      </c>
      <c r="F48" t="e">
        <f>IF(+#REF!="","",+#REF!)</f>
        <v>#REF!</v>
      </c>
    </row>
    <row r="49" spans="2:6">
      <c r="B49" s="10" t="s">
        <v>34</v>
      </c>
      <c r="C49" s="5"/>
      <c r="D49" s="6"/>
      <c r="E49" s="18" t="s">
        <v>323</v>
      </c>
      <c r="F49" t="e">
        <f>IF(+#REF!="","",+#REF!)</f>
        <v>#REF!</v>
      </c>
    </row>
    <row r="50" spans="2:6">
      <c r="B50" s="5" t="s">
        <v>35</v>
      </c>
      <c r="C50" s="10"/>
      <c r="D50" s="11"/>
      <c r="E50" s="19" t="s">
        <v>324</v>
      </c>
      <c r="F50" t="e">
        <f>IF(+#REF!="","",+#REF!)</f>
        <v>#REF!</v>
      </c>
    </row>
    <row r="51" spans="2:6">
      <c r="B51" s="10" t="s">
        <v>36</v>
      </c>
      <c r="C51" s="5"/>
      <c r="D51" s="6"/>
      <c r="E51" s="18" t="s">
        <v>325</v>
      </c>
      <c r="F51" t="e">
        <f>IF(+#REF!="","",+#REF!)</f>
        <v>#REF!</v>
      </c>
    </row>
    <row r="52" spans="2:6">
      <c r="B52" s="4" t="s">
        <v>165</v>
      </c>
      <c r="C52" s="10"/>
      <c r="D52" s="6"/>
      <c r="E52" s="19" t="s">
        <v>326</v>
      </c>
      <c r="F52" t="e">
        <f>IF(+#REF!="","",+#REF!)</f>
        <v>#REF!</v>
      </c>
    </row>
    <row r="53" spans="2:6">
      <c r="B53" s="10" t="s">
        <v>37</v>
      </c>
      <c r="C53" s="5"/>
      <c r="D53" s="11"/>
      <c r="E53" s="18" t="s">
        <v>327</v>
      </c>
      <c r="F53" t="e">
        <f>IF(+#REF!="","",+#REF!)</f>
        <v>#REF!</v>
      </c>
    </row>
    <row r="54" spans="2:6" ht="14">
      <c r="B54" s="5" t="s">
        <v>38</v>
      </c>
      <c r="C54" s="10"/>
      <c r="D54" s="6"/>
      <c r="E54" s="7" t="s">
        <v>283</v>
      </c>
      <c r="F54" t="e">
        <f>IF(+#REF!="","",+#REF!)</f>
        <v>#REF!</v>
      </c>
    </row>
    <row r="55" spans="2:6">
      <c r="B55" s="10" t="s">
        <v>39</v>
      </c>
      <c r="C55" s="5"/>
      <c r="D55" s="11"/>
      <c r="E55" s="12" t="s">
        <v>266</v>
      </c>
      <c r="F55" t="e">
        <f>IF(+#REF!="","",+#REF!)</f>
        <v>#REF!</v>
      </c>
    </row>
    <row r="56" spans="2:6">
      <c r="B56" s="5" t="s">
        <v>40</v>
      </c>
      <c r="C56" s="10"/>
      <c r="D56" s="6"/>
      <c r="E56" s="12" t="s">
        <v>267</v>
      </c>
      <c r="F56" t="e">
        <f>IF(+#REF!="","",+#REF!)</f>
        <v>#REF!</v>
      </c>
    </row>
    <row r="57" spans="2:6">
      <c r="B57" s="10" t="s">
        <v>41</v>
      </c>
      <c r="C57" s="5"/>
      <c r="D57" s="6"/>
      <c r="E57" s="12" t="s">
        <v>268</v>
      </c>
      <c r="F57" t="e">
        <f>IF(+#REF!="","",+#REF!)</f>
        <v>#REF!</v>
      </c>
    </row>
    <row r="58" spans="2:6">
      <c r="B58" s="4" t="s">
        <v>166</v>
      </c>
      <c r="C58" s="10"/>
      <c r="D58" s="11"/>
      <c r="E58" s="12" t="s">
        <v>269</v>
      </c>
      <c r="F58" t="e">
        <f>IF(+#REF!="","",+#REF!)</f>
        <v>#REF!</v>
      </c>
    </row>
    <row r="59" spans="2:6" ht="14">
      <c r="B59" s="10" t="s">
        <v>42</v>
      </c>
      <c r="C59" s="20" t="s">
        <v>179</v>
      </c>
      <c r="D59" s="6"/>
      <c r="E59" s="12" t="s">
        <v>270</v>
      </c>
      <c r="F59" t="e">
        <f>IF(+#REF!="","",+#REF!)</f>
        <v>#REF!</v>
      </c>
    </row>
    <row r="60" spans="2:6">
      <c r="B60" s="5" t="s">
        <v>43</v>
      </c>
      <c r="C60" s="21" t="s">
        <v>178</v>
      </c>
      <c r="D60" s="11"/>
      <c r="E60" s="12" t="s">
        <v>271</v>
      </c>
      <c r="F60" t="e">
        <f>IF(+#REF!="","",+#REF!)</f>
        <v>#REF!</v>
      </c>
    </row>
    <row r="61" spans="2:6" ht="12.5">
      <c r="B61" s="9" t="s">
        <v>167</v>
      </c>
      <c r="C61" s="21" t="s">
        <v>180</v>
      </c>
      <c r="D61" s="6"/>
      <c r="E61" s="12" t="s">
        <v>272</v>
      </c>
      <c r="F61" t="e">
        <f>IF(+#REF!="","",+#REF!)</f>
        <v>#REF!</v>
      </c>
    </row>
    <row r="62" spans="2:6">
      <c r="B62" s="5" t="s">
        <v>44</v>
      </c>
      <c r="C62" s="21" t="s">
        <v>181</v>
      </c>
      <c r="D62" s="6"/>
      <c r="E62" s="12" t="s">
        <v>273</v>
      </c>
      <c r="F62" t="e">
        <f>IF(+#REF!="","",+#REF!)</f>
        <v>#REF!</v>
      </c>
    </row>
    <row r="63" spans="2:6">
      <c r="B63" s="10" t="s">
        <v>45</v>
      </c>
      <c r="C63" s="21" t="s">
        <v>182</v>
      </c>
      <c r="D63" s="11"/>
      <c r="E63" s="12" t="s">
        <v>274</v>
      </c>
      <c r="F63" t="e">
        <f>IF(+#REF!="","",+#REF!)</f>
        <v>#REF!</v>
      </c>
    </row>
    <row r="64" spans="2:6">
      <c r="B64" s="5" t="s">
        <v>46</v>
      </c>
      <c r="C64" s="21" t="s">
        <v>183</v>
      </c>
      <c r="D64" s="6"/>
      <c r="E64" s="12" t="s">
        <v>275</v>
      </c>
      <c r="F64" t="e">
        <f>IF(+#REF!="","",+#REF!)</f>
        <v>#REF!</v>
      </c>
    </row>
    <row r="65" spans="2:6">
      <c r="B65" s="10" t="s">
        <v>47</v>
      </c>
      <c r="C65" s="21" t="s">
        <v>184</v>
      </c>
      <c r="D65" s="11"/>
      <c r="E65" s="12" t="s">
        <v>276</v>
      </c>
      <c r="F65" t="e">
        <f>IF(+#REF!="","",+#REF!)</f>
        <v>#REF!</v>
      </c>
    </row>
    <row r="66" spans="2:6" ht="12.5">
      <c r="B66" s="4" t="s">
        <v>168</v>
      </c>
      <c r="C66" s="21" t="s">
        <v>185</v>
      </c>
      <c r="D66" s="6"/>
      <c r="E66" s="22" t="s">
        <v>232</v>
      </c>
      <c r="F66" t="e">
        <f>IF(+#REF!="","",+#REF!)</f>
        <v>#REF!</v>
      </c>
    </row>
    <row r="67" spans="2:6">
      <c r="B67" s="10" t="s">
        <v>48</v>
      </c>
      <c r="C67" s="21" t="s">
        <v>186</v>
      </c>
      <c r="D67" s="6"/>
      <c r="E67" s="12" t="s">
        <v>277</v>
      </c>
      <c r="F67" t="e">
        <f>IF(+#REF!="","",+#REF!)</f>
        <v>#REF!</v>
      </c>
    </row>
    <row r="68" spans="2:6">
      <c r="B68" s="5" t="s">
        <v>49</v>
      </c>
      <c r="C68" s="23"/>
      <c r="D68" s="11"/>
      <c r="E68" s="12" t="s">
        <v>278</v>
      </c>
      <c r="F68" t="e">
        <f>IF(+#REF!="","",+#REF!)</f>
        <v>#REF!</v>
      </c>
    </row>
    <row r="69" spans="2:6">
      <c r="B69" s="9" t="s">
        <v>169</v>
      </c>
      <c r="C69" s="24"/>
      <c r="D69" s="6"/>
      <c r="E69" s="12" t="s">
        <v>279</v>
      </c>
      <c r="F69" t="e">
        <f>IF(+#REF!="","",+#REF!)</f>
        <v>#REF!</v>
      </c>
    </row>
    <row r="70" spans="2:6" ht="92">
      <c r="B70" s="14" t="s">
        <v>67</v>
      </c>
      <c r="C70" s="25"/>
      <c r="D70" s="11"/>
      <c r="E70" s="12" t="s">
        <v>280</v>
      </c>
      <c r="F70" t="e">
        <f>IF(+#REF!="","",+#REF!)</f>
        <v>#REF!</v>
      </c>
    </row>
    <row r="71" spans="2:6">
      <c r="B71" s="9" t="s">
        <v>170</v>
      </c>
      <c r="C71" s="24" t="s">
        <v>187</v>
      </c>
      <c r="D71" s="6"/>
      <c r="E71" s="12" t="s">
        <v>281</v>
      </c>
      <c r="F71" t="e">
        <f>IF(+#REF!="","",+#REF!)</f>
        <v>#REF!</v>
      </c>
    </row>
    <row r="72" spans="2:6">
      <c r="B72" s="5" t="s">
        <v>50</v>
      </c>
      <c r="C72" s="24" t="s">
        <v>188</v>
      </c>
      <c r="D72" s="6"/>
      <c r="E72" s="12" t="s">
        <v>282</v>
      </c>
      <c r="F72" t="e">
        <f>IF(+#REF!="","",+#REF!)</f>
        <v>#REF!</v>
      </c>
    </row>
    <row r="73" spans="2:6">
      <c r="B73" s="10" t="s">
        <v>51</v>
      </c>
      <c r="C73" s="24" t="s">
        <v>189</v>
      </c>
      <c r="D73" s="11"/>
      <c r="E73" s="12"/>
      <c r="F73" t="e">
        <f>IF(+#REF!="","",+#REF!)</f>
        <v>#REF!</v>
      </c>
    </row>
    <row r="74" spans="2:6">
      <c r="B74" s="5" t="s">
        <v>52</v>
      </c>
      <c r="C74" s="24" t="s">
        <v>190</v>
      </c>
      <c r="D74" s="6"/>
      <c r="E74" s="12"/>
      <c r="F74" t="e">
        <f>IF(+#REF!="","",+#REF!)</f>
        <v>#REF!</v>
      </c>
    </row>
    <row r="75" spans="2:6">
      <c r="B75" s="9" t="s">
        <v>171</v>
      </c>
      <c r="C75" s="24" t="s">
        <v>191</v>
      </c>
      <c r="D75" s="11"/>
      <c r="F75" t="e">
        <f>IF(+#REF!="","",+#REF!)</f>
        <v>#REF!</v>
      </c>
    </row>
    <row r="76" spans="2:6">
      <c r="B76" s="5" t="s">
        <v>53</v>
      </c>
      <c r="C76" s="24" t="s">
        <v>192</v>
      </c>
      <c r="E76" s="27" t="s">
        <v>330</v>
      </c>
      <c r="F76" t="e">
        <f>IF(+#REF!="","",+#REF!)</f>
        <v>#REF!</v>
      </c>
    </row>
    <row r="77" spans="2:6">
      <c r="B77" s="10" t="s">
        <v>54</v>
      </c>
      <c r="C77" s="24" t="s">
        <v>193</v>
      </c>
    </row>
    <row r="78" spans="2:6">
      <c r="B78" s="4" t="s">
        <v>172</v>
      </c>
      <c r="C78" s="24" t="s">
        <v>194</v>
      </c>
    </row>
    <row r="79" spans="2:6">
      <c r="B79" s="10" t="s">
        <v>55</v>
      </c>
      <c r="C79" s="24" t="s">
        <v>195</v>
      </c>
    </row>
    <row r="80" spans="2:6">
      <c r="B80" s="5" t="s">
        <v>56</v>
      </c>
      <c r="C80" s="24" t="s">
        <v>196</v>
      </c>
    </row>
    <row r="81" spans="2:3">
      <c r="B81" s="10" t="s">
        <v>57</v>
      </c>
      <c r="C81" s="24" t="s">
        <v>197</v>
      </c>
    </row>
    <row r="82" spans="2:3" ht="23">
      <c r="B82" s="14" t="s">
        <v>58</v>
      </c>
      <c r="C82" s="24" t="s">
        <v>198</v>
      </c>
    </row>
    <row r="83" spans="2:3">
      <c r="B83" s="9" t="s">
        <v>173</v>
      </c>
      <c r="C83" s="24" t="s">
        <v>199</v>
      </c>
    </row>
    <row r="84" spans="2:3">
      <c r="B84" s="5" t="s">
        <v>59</v>
      </c>
      <c r="C84" s="24" t="s">
        <v>200</v>
      </c>
    </row>
    <row r="85" spans="2:3">
      <c r="B85" s="10" t="s">
        <v>77</v>
      </c>
      <c r="C85" s="24" t="s">
        <v>201</v>
      </c>
    </row>
    <row r="86" spans="2:3" ht="23">
      <c r="B86" s="14" t="s">
        <v>60</v>
      </c>
      <c r="C86" s="24" t="s">
        <v>202</v>
      </c>
    </row>
    <row r="87" spans="2:3">
      <c r="B87" s="10" t="s">
        <v>61</v>
      </c>
      <c r="C87" s="24" t="s">
        <v>203</v>
      </c>
    </row>
    <row r="88" spans="2:3">
      <c r="B88" s="14" t="s">
        <v>62</v>
      </c>
      <c r="C88" s="24" t="s">
        <v>204</v>
      </c>
    </row>
    <row r="89" spans="2:3">
      <c r="B89" s="9" t="s">
        <v>174</v>
      </c>
      <c r="C89" s="24" t="s">
        <v>205</v>
      </c>
    </row>
    <row r="90" spans="2:3" ht="25.5" customHeight="1">
      <c r="B90" s="14" t="s">
        <v>63</v>
      </c>
      <c r="C90" s="24" t="s">
        <v>206</v>
      </c>
    </row>
    <row r="91" spans="2:3" ht="23">
      <c r="B91" s="16" t="s">
        <v>64</v>
      </c>
      <c r="C91" s="24" t="s">
        <v>207</v>
      </c>
    </row>
    <row r="92" spans="2:3" ht="46">
      <c r="B92" s="14" t="s">
        <v>66</v>
      </c>
      <c r="C92" s="24" t="s">
        <v>208</v>
      </c>
    </row>
    <row r="93" spans="2:3" ht="23">
      <c r="B93" s="16" t="s">
        <v>65</v>
      </c>
      <c r="C93" s="24" t="s">
        <v>209</v>
      </c>
    </row>
    <row r="94" spans="2:3">
      <c r="B94" s="1"/>
      <c r="C94" s="24" t="s">
        <v>210</v>
      </c>
    </row>
    <row r="95" spans="2:3">
      <c r="C95" s="24" t="s">
        <v>211</v>
      </c>
    </row>
    <row r="96" spans="2:3">
      <c r="C96" s="24" t="s">
        <v>212</v>
      </c>
    </row>
    <row r="97" spans="3:3">
      <c r="C97" s="24" t="s">
        <v>213</v>
      </c>
    </row>
    <row r="98" spans="3:3">
      <c r="C98" s="24" t="s">
        <v>214</v>
      </c>
    </row>
    <row r="99" spans="3:3">
      <c r="C99" s="24" t="s">
        <v>215</v>
      </c>
    </row>
    <row r="100" spans="3:3">
      <c r="C100" s="24" t="s">
        <v>216</v>
      </c>
    </row>
    <row r="101" spans="3:3">
      <c r="C101" s="24" t="s">
        <v>217</v>
      </c>
    </row>
    <row r="102" spans="3:3">
      <c r="C102" s="24" t="s">
        <v>218</v>
      </c>
    </row>
    <row r="103" spans="3:3">
      <c r="C103" s="24"/>
    </row>
    <row r="104" spans="3:3">
      <c r="C104" s="24"/>
    </row>
    <row r="105" spans="3:3">
      <c r="C105" s="24"/>
    </row>
    <row r="106" spans="3:3">
      <c r="C106" s="24"/>
    </row>
    <row r="107" spans="3:3">
      <c r="C107" s="24"/>
    </row>
    <row r="108" spans="3:3">
      <c r="C108" s="24"/>
    </row>
    <row r="109" spans="3:3">
      <c r="C109" s="24"/>
    </row>
    <row r="110" spans="3:3">
      <c r="C110" s="24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 de garde</vt:lpstr>
      <vt:lpstr>SE2</vt:lpstr>
      <vt:lpstr>SST FI</vt:lpstr>
      <vt:lpstr>SST MAC</vt:lpstr>
      <vt:lpstr>LISTES</vt:lpstr>
      <vt:lpstr>CIP</vt:lpstr>
      <vt:lpstr>COMP</vt:lpstr>
      <vt:lpstr>TravailDemandé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aepe</dc:title>
  <dc:creator>AD-MFB-MP</dc:creator>
  <cp:lastModifiedBy>edele</cp:lastModifiedBy>
  <cp:lastPrinted>2022-04-06T16:24:48Z</cp:lastPrinted>
  <dcterms:created xsi:type="dcterms:W3CDTF">2016-03-14T07:51:57Z</dcterms:created>
  <dcterms:modified xsi:type="dcterms:W3CDTF">2022-05-10T14:57:12Z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